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85" yWindow="32760" windowWidth="6375" windowHeight="9405" firstSheet="1" activeTab="1"/>
  </bookViews>
  <sheets>
    <sheet name="000000" sheetId="1" state="veryHidden" r:id="rId1"/>
    <sheet name="2023年50 " sheetId="2" r:id="rId2"/>
    <sheet name="Sheet1" sheetId="3" r:id="rId3"/>
  </sheets>
  <definedNames>
    <definedName name="_xlfn.SUMIFS" hidden="1">#NAME?</definedName>
  </definedNames>
  <calcPr calcMode="autoNoTable" fullCalcOnLoad="1"/>
</workbook>
</file>

<file path=xl/sharedStrings.xml><?xml version="1.0" encoding="utf-8"?>
<sst xmlns="http://schemas.openxmlformats.org/spreadsheetml/2006/main" count="372" uniqueCount="133">
  <si>
    <t>月／日</t>
  </si>
  <si>
    <t>当番チーム</t>
  </si>
  <si>
    <t>-</t>
  </si>
  <si>
    <t>対 戦 カ ー ド</t>
  </si>
  <si>
    <t>グラウンド</t>
  </si>
  <si>
    <t>キックオフ</t>
  </si>
  <si>
    <t>鳴門球技場</t>
  </si>
  <si>
    <t>審判</t>
  </si>
  <si>
    <t>ねんりんピック徳島（シニア６０フェスティバル）</t>
  </si>
  <si>
    <t>高知県</t>
  </si>
  <si>
    <t>TSV天然</t>
  </si>
  <si>
    <t>上桜</t>
  </si>
  <si>
    <t>山川総合</t>
  </si>
  <si>
    <t>TSV人工</t>
  </si>
  <si>
    <t>徳島市シニアサッカークラブ</t>
  </si>
  <si>
    <t>フットボールクラブ　チロリン村</t>
  </si>
  <si>
    <t>阿南シニアフットボールクラブ</t>
  </si>
  <si>
    <t>徳島県庁FCゴールド</t>
  </si>
  <si>
    <t>応神クラブ</t>
  </si>
  <si>
    <t>鴨島フットボールクラブ</t>
  </si>
  <si>
    <t>津田フットボールクラブ</t>
  </si>
  <si>
    <t>川友楽</t>
  </si>
  <si>
    <t>小松島OFC</t>
  </si>
  <si>
    <t>Z　団</t>
  </si>
  <si>
    <t>鳴門クラブ</t>
  </si>
  <si>
    <t>プレフ</t>
  </si>
  <si>
    <t>静岡県藤枝市</t>
  </si>
  <si>
    <t>　　・１１人制は４８歳以上OK</t>
  </si>
  <si>
    <t>　　・所属チーム以外での参加はNG</t>
  </si>
  <si>
    <t>　　・単独チームがないO-５０の方で参加したい人は所属チーム以外参加OK</t>
  </si>
  <si>
    <t>　　・事前にどこのチームで参加するかシニア委員長へ連絡すること</t>
  </si>
  <si>
    <t>第３４回ねんりんピック大会</t>
  </si>
  <si>
    <t>高知県</t>
  </si>
  <si>
    <t>愛媛県</t>
  </si>
  <si>
    <t>C</t>
  </si>
  <si>
    <t>No.２</t>
  </si>
  <si>
    <t>ｐａｒｔｉｎｏ</t>
  </si>
  <si>
    <t>STAR　WEST</t>
  </si>
  <si>
    <t>渭東クラブシニア</t>
  </si>
  <si>
    <t>SCR＠TCH+</t>
  </si>
  <si>
    <t>阿南南部</t>
  </si>
  <si>
    <t>あわぎん
スポーツ
ガーデン</t>
  </si>
  <si>
    <r>
      <t>令和５年度　徳島県シニアサッカー</t>
    </r>
    <r>
      <rPr>
        <b/>
        <u val="single"/>
        <sz val="24"/>
        <color indexed="10"/>
        <rFont val="ＭＳ Ｐゴシック"/>
        <family val="3"/>
      </rPr>
      <t>over 50</t>
    </r>
    <r>
      <rPr>
        <b/>
        <u val="single"/>
        <sz val="24"/>
        <rFont val="ＭＳ Ｐゴシック"/>
        <family val="3"/>
      </rPr>
      <t>日程表</t>
    </r>
  </si>
  <si>
    <t>2023年3月20日作成</t>
  </si>
  <si>
    <t xml:space="preserve">フットボールクラブ　チロリン村 </t>
  </si>
  <si>
    <t>渭東</t>
  </si>
  <si>
    <t>オールディーズ＆レッド</t>
  </si>
  <si>
    <t>鴨島</t>
  </si>
  <si>
    <t>県庁</t>
  </si>
  <si>
    <t>阿南</t>
  </si>
  <si>
    <t>徳島市</t>
  </si>
  <si>
    <t>吉野倶楽部＆石井</t>
  </si>
  <si>
    <t>応神</t>
  </si>
  <si>
    <t>SCR</t>
  </si>
  <si>
    <t>津田</t>
  </si>
  <si>
    <t>プレフ＆阿波</t>
  </si>
  <si>
    <t>吉野川
南岸第２</t>
  </si>
  <si>
    <t>吉野川
南岸第３</t>
  </si>
  <si>
    <t>川友楽</t>
  </si>
  <si>
    <t>Z団</t>
  </si>
  <si>
    <t>STRAWEST</t>
  </si>
  <si>
    <t>Paruthino</t>
  </si>
  <si>
    <t>A</t>
  </si>
  <si>
    <t>B</t>
  </si>
  <si>
    <t>オールディーズFC＆RED　OLD</t>
  </si>
  <si>
    <t>プレフ＆阿波FC</t>
  </si>
  <si>
    <t>吉野倶楽部＆石井SFC</t>
  </si>
  <si>
    <t>試合時間は２０分ハーフ　</t>
  </si>
  <si>
    <t>８人制</t>
  </si>
  <si>
    <t>１１人制</t>
  </si>
  <si>
    <t>RED OLD</t>
  </si>
  <si>
    <t>-</t>
  </si>
  <si>
    <t>鳴門クラブ</t>
  </si>
  <si>
    <t>Z　団</t>
  </si>
  <si>
    <t>オールディーズFC＆RED　OLD</t>
  </si>
  <si>
    <t>渭東クラブシニア</t>
  </si>
  <si>
    <t>プレフ＆阿波FC</t>
  </si>
  <si>
    <t>SCR＠TCH+</t>
  </si>
  <si>
    <t>吉野倶楽部＆石井SFC</t>
  </si>
  <si>
    <t>STAR　WEST</t>
  </si>
  <si>
    <t>第４１回県知事杯</t>
  </si>
  <si>
    <t>４月３０月～１０月２２日</t>
  </si>
  <si>
    <t>鳴門球技場、あわぎんスポーツガーデン人工芝、上桜</t>
  </si>
  <si>
    <t>１０月２２日</t>
  </si>
  <si>
    <t>４月９日</t>
  </si>
  <si>
    <t>JFA第２２回全日本O-50サッカー大会</t>
  </si>
  <si>
    <t>JFA第１１回全日本O-40サッカー大会</t>
  </si>
  <si>
    <t>第１６回四国シニアチャンピオン大会（Ｓ４０、Ｓ５０、Ｓ６０）</t>
  </si>
  <si>
    <t>１１月２６日</t>
  </si>
  <si>
    <t>９月３０日～１０月２日</t>
  </si>
  <si>
    <t>長崎県島原市</t>
  </si>
  <si>
    <t>５月１２～１４日</t>
  </si>
  <si>
    <t>宮崎県宮崎市</t>
  </si>
  <si>
    <t>６月２４日～６月２６日</t>
  </si>
  <si>
    <t>１０月２８日～３１日</t>
  </si>
  <si>
    <t>愛媛県</t>
  </si>
  <si>
    <t>B</t>
  </si>
  <si>
    <t>A</t>
  </si>
  <si>
    <t>JFA第２３回全日本O-60サッカー大会
JFA第１７回全日本O-70サッカー大会</t>
  </si>
  <si>
    <t>　★当番・・・・ライン引き他設営準備　　　　　片付け・・・・ライン消し、用具片付け、ゴミ吸い殻道等最終確認</t>
  </si>
  <si>
    <t>G不良中止</t>
  </si>
  <si>
    <t>７月16日</t>
  </si>
  <si>
    <t>0-1</t>
  </si>
  <si>
    <t>2-0</t>
  </si>
  <si>
    <t>1-1</t>
  </si>
  <si>
    <t>2-3</t>
  </si>
  <si>
    <t>2-2</t>
  </si>
  <si>
    <t>1-3</t>
  </si>
  <si>
    <t>3-0</t>
  </si>
  <si>
    <t>0-3</t>
  </si>
  <si>
    <t>3-2</t>
  </si>
  <si>
    <t>2-1</t>
  </si>
  <si>
    <t>4-1</t>
  </si>
  <si>
    <t>0-2</t>
  </si>
  <si>
    <t>1-2</t>
  </si>
  <si>
    <t>1-6</t>
  </si>
  <si>
    <t>5-0</t>
  </si>
  <si>
    <t>（棄権）鴨島フットボールクラブ</t>
  </si>
  <si>
    <t>(棄権）SCR＠TCH+</t>
  </si>
  <si>
    <t>0-5</t>
  </si>
  <si>
    <t>1-0</t>
  </si>
  <si>
    <t>3-1</t>
  </si>
  <si>
    <t>0-0</t>
  </si>
  <si>
    <t>STAR　WEST(棄権）</t>
  </si>
  <si>
    <t>渭東クラブシニア（棄権）</t>
  </si>
  <si>
    <t>1-5</t>
  </si>
  <si>
    <t>4-2</t>
  </si>
  <si>
    <t>（棄権）鴨島フットボールクラブ</t>
  </si>
  <si>
    <t>7-2</t>
  </si>
  <si>
    <t>0-4</t>
  </si>
  <si>
    <t>5-1</t>
  </si>
  <si>
    <t>0-7</t>
  </si>
  <si>
    <t>5-2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</si>
</sst>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¥&quot;#,##0;\-&quot;¥&quot;#,##0"/>
    <numFmt numFmtId="178" formatCode="&quot;¥&quot;#,##0;[Red]\-&quot;¥&quot;#,##0"/>
    <numFmt numFmtId="179" formatCode="0.000"/>
    <numFmt numFmtId="180" formatCode="_(&quot;$&quot;* #,##0.000_);_(&quot;$&quot;* \(#,##0.000\);_(&quot;$&quot;* &quot;-&quot;??_);_(@_)"/>
    <numFmt numFmtId="181" formatCode="#,##0.0;\-#,##0.0"/>
    <numFmt numFmtId="182" formatCode="General_)"/>
    <numFmt numFmtId="183" formatCode="m&quot;月&quot;d&quot;日&quot;;@"/>
    <numFmt numFmtId="184" formatCode="mmm\-yyyy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m/d;@"/>
    <numFmt numFmtId="189" formatCode="[$]ggge&quot;年&quot;m&quot;月&quot;d&quot;日&quot;;@"/>
    <numFmt numFmtId="19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b/>
      <u val="single"/>
      <sz val="24"/>
      <name val="ＭＳ Ｐゴシック"/>
      <family val="3"/>
    </font>
    <font>
      <b/>
      <u val="single"/>
      <sz val="24"/>
      <color indexed="10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hair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12" xfId="0" applyBorder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 vertical="center"/>
    </xf>
    <xf numFmtId="20" fontId="0" fillId="33" borderId="14" xfId="0" applyNumberFormat="1" applyFill="1" applyBorder="1" applyAlignment="1">
      <alignment horizontal="center" vertical="center"/>
    </xf>
    <xf numFmtId="20" fontId="0" fillId="33" borderId="15" xfId="0" applyNumberFormat="1" applyFill="1" applyBorder="1" applyAlignment="1">
      <alignment horizontal="center" vertical="center"/>
    </xf>
    <xf numFmtId="20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20" fontId="0" fillId="34" borderId="14" xfId="0" applyNumberForma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20" fontId="0" fillId="34" borderId="16" xfId="0" applyNumberFormat="1" applyFill="1" applyBorder="1" applyAlignment="1">
      <alignment horizontal="center" vertical="center"/>
    </xf>
    <xf numFmtId="20" fontId="0" fillId="34" borderId="15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4" borderId="21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83" fontId="7" fillId="33" borderId="22" xfId="0" applyNumberFormat="1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33" borderId="24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33" borderId="24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0" fillId="33" borderId="24" xfId="0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33" borderId="24" xfId="0" applyFill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20" fontId="0" fillId="33" borderId="27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0" fontId="0" fillId="33" borderId="0" xfId="0" applyNumberFormat="1" applyFont="1" applyFill="1" applyBorder="1" applyAlignment="1">
      <alignment horizontal="center" vertical="center" shrinkToFit="1"/>
    </xf>
    <xf numFmtId="0" fontId="0" fillId="33" borderId="0" xfId="43" applyFont="1" applyFill="1" applyBorder="1" applyAlignment="1" applyProtection="1">
      <alignment horizontal="center" vertical="center"/>
      <protection/>
    </xf>
    <xf numFmtId="20" fontId="0" fillId="33" borderId="29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/>
    </xf>
    <xf numFmtId="20" fontId="0" fillId="33" borderId="32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43" applyFont="1" applyFill="1" applyBorder="1" applyAlignment="1" applyProtection="1">
      <alignment horizontal="center" vertical="center"/>
      <protection/>
    </xf>
    <xf numFmtId="20" fontId="0" fillId="33" borderId="0" xfId="0" applyNumberFormat="1" applyFont="1" applyFill="1" applyBorder="1" applyAlignment="1" quotePrefix="1">
      <alignment horizontal="center" vertical="center" shrinkToFi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0" xfId="43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0" xfId="43" applyFont="1" applyFill="1" applyBorder="1" applyAlignment="1" applyProtection="1">
      <alignment horizontal="center" vertical="center" wrapText="1" shrinkToFit="1"/>
      <protection/>
    </xf>
    <xf numFmtId="0" fontId="0" fillId="33" borderId="3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 wrapText="1" shrinkToFit="1"/>
    </xf>
    <xf numFmtId="0" fontId="11" fillId="34" borderId="37" xfId="0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20" fontId="0" fillId="33" borderId="22" xfId="0" applyNumberForma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 shrinkToFit="1"/>
    </xf>
    <xf numFmtId="0" fontId="0" fillId="33" borderId="18" xfId="43" applyFont="1" applyFill="1" applyBorder="1" applyAlignment="1" applyProtection="1">
      <alignment horizontal="center" vertical="center" wrapText="1" shrinkToFit="1"/>
      <protection/>
    </xf>
    <xf numFmtId="20" fontId="0" fillId="33" borderId="18" xfId="0" applyNumberFormat="1" applyFont="1" applyFill="1" applyBorder="1" applyAlignment="1" quotePrefix="1">
      <alignment horizontal="center" vertical="center" shrinkToFit="1"/>
    </xf>
    <xf numFmtId="0" fontId="0" fillId="33" borderId="36" xfId="43" applyFont="1" applyFill="1" applyBorder="1" applyAlignment="1" applyProtection="1">
      <alignment horizontal="center" vertical="center" wrapText="1" shrinkToFit="1"/>
      <protection/>
    </xf>
    <xf numFmtId="0" fontId="0" fillId="33" borderId="17" xfId="0" applyFill="1" applyBorder="1" applyAlignment="1">
      <alignment horizontal="center" vertical="center" wrapText="1"/>
    </xf>
    <xf numFmtId="0" fontId="0" fillId="33" borderId="19" xfId="43" applyFont="1" applyFill="1" applyBorder="1" applyAlignment="1" applyProtection="1">
      <alignment horizontal="center" vertical="center" wrapText="1" shrinkToFit="1"/>
      <protection/>
    </xf>
    <xf numFmtId="0" fontId="0" fillId="33" borderId="37" xfId="43" applyFont="1" applyFill="1" applyBorder="1" applyAlignment="1" applyProtection="1">
      <alignment horizontal="center" vertical="center" wrapText="1"/>
      <protection/>
    </xf>
    <xf numFmtId="20" fontId="0" fillId="33" borderId="37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/>
    </xf>
    <xf numFmtId="0" fontId="0" fillId="33" borderId="40" xfId="0" applyFill="1" applyBorder="1" applyAlignment="1">
      <alignment horizontal="center" vertical="center"/>
    </xf>
    <xf numFmtId="0" fontId="0" fillId="33" borderId="37" xfId="43" applyFont="1" applyFill="1" applyBorder="1" applyAlignment="1" applyProtection="1">
      <alignment horizontal="center" vertical="center" wrapText="1" shrinkToFit="1"/>
      <protection/>
    </xf>
    <xf numFmtId="0" fontId="0" fillId="33" borderId="35" xfId="0" applyFill="1" applyBorder="1" applyAlignment="1">
      <alignment horizontal="center" vertical="center" wrapText="1" shrinkToFit="1"/>
    </xf>
    <xf numFmtId="0" fontId="4" fillId="33" borderId="41" xfId="0" applyFont="1" applyFill="1" applyBorder="1" applyAlignment="1">
      <alignment horizontal="center" vertical="center" wrapText="1"/>
    </xf>
    <xf numFmtId="20" fontId="0" fillId="33" borderId="37" xfId="0" applyNumberFormat="1" applyFont="1" applyFill="1" applyBorder="1" applyAlignment="1" quotePrefix="1">
      <alignment horizontal="center" vertical="center" shrinkToFit="1"/>
    </xf>
    <xf numFmtId="0" fontId="0" fillId="33" borderId="0" xfId="0" applyFill="1" applyBorder="1" applyAlignment="1">
      <alignment horizontal="center" vertical="center" wrapText="1" shrinkToFit="1"/>
    </xf>
    <xf numFmtId="0" fontId="0" fillId="33" borderId="0" xfId="43" applyFont="1" applyFill="1" applyBorder="1" applyAlignment="1" applyProtection="1">
      <alignment horizontal="center" vertical="center" shrinkToFit="1"/>
      <protection/>
    </xf>
    <xf numFmtId="0" fontId="0" fillId="33" borderId="37" xfId="43" applyFont="1" applyFill="1" applyBorder="1" applyAlignment="1" applyProtection="1">
      <alignment horizontal="center" vertical="center"/>
      <protection/>
    </xf>
    <xf numFmtId="0" fontId="0" fillId="33" borderId="22" xfId="43" applyFont="1" applyFill="1" applyBorder="1" applyAlignment="1" applyProtection="1">
      <alignment horizontal="center" vertical="center" wrapText="1"/>
      <protection/>
    </xf>
    <xf numFmtId="20" fontId="0" fillId="33" borderId="22" xfId="0" applyNumberFormat="1" applyFont="1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/>
    </xf>
    <xf numFmtId="20" fontId="0" fillId="24" borderId="15" xfId="0" applyNumberFormat="1" applyFill="1" applyBorder="1" applyAlignment="1">
      <alignment horizontal="center" vertical="center"/>
    </xf>
    <xf numFmtId="20" fontId="0" fillId="24" borderId="16" xfId="0" applyNumberFormat="1" applyFill="1" applyBorder="1" applyAlignment="1">
      <alignment horizontal="center" vertical="center"/>
    </xf>
    <xf numFmtId="20" fontId="0" fillId="24" borderId="14" xfId="0" applyNumberFormat="1" applyFill="1" applyBorder="1" applyAlignment="1">
      <alignment horizontal="center" vertical="center"/>
    </xf>
    <xf numFmtId="20" fontId="0" fillId="24" borderId="27" xfId="0" applyNumberFormat="1" applyFill="1" applyBorder="1" applyAlignment="1">
      <alignment horizontal="center" vertical="center"/>
    </xf>
    <xf numFmtId="20" fontId="0" fillId="24" borderId="32" xfId="0" applyNumberFormat="1" applyFill="1" applyBorder="1" applyAlignment="1">
      <alignment horizontal="center" vertical="center"/>
    </xf>
    <xf numFmtId="20" fontId="0" fillId="24" borderId="29" xfId="0" applyNumberFormat="1" applyFill="1" applyBorder="1" applyAlignment="1">
      <alignment horizontal="center" vertical="center"/>
    </xf>
    <xf numFmtId="20" fontId="0" fillId="35" borderId="14" xfId="0" applyNumberFormat="1" applyFill="1" applyBorder="1" applyAlignment="1">
      <alignment horizontal="center" vertical="center"/>
    </xf>
    <xf numFmtId="20" fontId="0" fillId="35" borderId="15" xfId="0" applyNumberFormat="1" applyFill="1" applyBorder="1" applyAlignment="1">
      <alignment horizontal="center" vertical="center"/>
    </xf>
    <xf numFmtId="20" fontId="0" fillId="35" borderId="29" xfId="0" applyNumberFormat="1" applyFill="1" applyBorder="1" applyAlignment="1">
      <alignment horizontal="center" vertical="center"/>
    </xf>
    <xf numFmtId="20" fontId="0" fillId="35" borderId="16" xfId="0" applyNumberFormat="1" applyFill="1" applyBorder="1" applyAlignment="1">
      <alignment horizontal="center" vertical="center"/>
    </xf>
    <xf numFmtId="20" fontId="0" fillId="35" borderId="27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56" fontId="0" fillId="34" borderId="0" xfId="0" applyNumberFormat="1" applyFont="1" applyFill="1" applyBorder="1" applyAlignment="1" quotePrefix="1">
      <alignment horizontal="center" vertical="center"/>
    </xf>
    <xf numFmtId="0" fontId="0" fillId="34" borderId="0" xfId="0" applyFont="1" applyFill="1" applyBorder="1" applyAlignment="1" quotePrefix="1">
      <alignment horizontal="center" vertical="center"/>
    </xf>
    <xf numFmtId="0" fontId="0" fillId="34" borderId="18" xfId="0" applyFont="1" applyFill="1" applyBorder="1" applyAlignment="1" quotePrefix="1">
      <alignment horizontal="center" vertical="center"/>
    </xf>
    <xf numFmtId="56" fontId="0" fillId="33" borderId="18" xfId="0" applyNumberFormat="1" applyFont="1" applyFill="1" applyBorder="1" applyAlignment="1" quotePrefix="1">
      <alignment horizontal="center" vertical="center" shrinkToFit="1"/>
    </xf>
    <xf numFmtId="0" fontId="0" fillId="33" borderId="0" xfId="43" applyFont="1" applyFill="1" applyBorder="1" applyAlignment="1" applyProtection="1">
      <alignment horizontal="center" vertical="center" wrapText="1" shrinkToFit="1"/>
      <protection/>
    </xf>
    <xf numFmtId="20" fontId="49" fillId="33" borderId="0" xfId="0" applyNumberFormat="1" applyFont="1" applyFill="1" applyBorder="1" applyAlignment="1" quotePrefix="1">
      <alignment horizontal="center" vertical="center" shrinkToFit="1"/>
    </xf>
    <xf numFmtId="20" fontId="49" fillId="33" borderId="18" xfId="0" applyNumberFormat="1" applyFont="1" applyFill="1" applyBorder="1" applyAlignment="1" quotePrefix="1">
      <alignment horizontal="center" vertical="center" shrinkToFit="1"/>
    </xf>
    <xf numFmtId="20" fontId="49" fillId="33" borderId="0" xfId="0" applyNumberFormat="1" applyFont="1" applyFill="1" applyBorder="1" applyAlignment="1">
      <alignment horizontal="center" vertical="center" shrinkToFit="1"/>
    </xf>
    <xf numFmtId="20" fontId="49" fillId="33" borderId="37" xfId="0" applyNumberFormat="1" applyFont="1" applyFill="1" applyBorder="1" applyAlignment="1" quotePrefix="1">
      <alignment horizontal="center" vertical="center" shrinkToFit="1"/>
    </xf>
    <xf numFmtId="20" fontId="49" fillId="33" borderId="22" xfId="0" applyNumberFormat="1" applyFont="1" applyFill="1" applyBorder="1" applyAlignment="1">
      <alignment horizontal="center" vertical="center" shrinkToFit="1"/>
    </xf>
    <xf numFmtId="56" fontId="0" fillId="33" borderId="18" xfId="0" applyNumberFormat="1" applyFont="1" applyFill="1" applyBorder="1" applyAlignment="1" quotePrefix="1">
      <alignment horizontal="center" vertical="center" textRotation="255" shrinkToFit="1"/>
    </xf>
    <xf numFmtId="56" fontId="0" fillId="33" borderId="0" xfId="0" applyNumberFormat="1" applyFont="1" applyFill="1" applyBorder="1" applyAlignment="1" quotePrefix="1">
      <alignment horizontal="center" vertical="center" textRotation="255" shrinkToFit="1"/>
    </xf>
    <xf numFmtId="56" fontId="0" fillId="33" borderId="30" xfId="0" applyNumberFormat="1" applyFont="1" applyFill="1" applyBorder="1" applyAlignment="1" quotePrefix="1">
      <alignment horizontal="center" vertical="center" textRotation="255" shrinkToFit="1"/>
    </xf>
    <xf numFmtId="20" fontId="0" fillId="33" borderId="33" xfId="0" applyNumberFormat="1" applyFont="1" applyFill="1" applyBorder="1" applyAlignment="1" quotePrefix="1">
      <alignment horizontal="center" vertical="center" textRotation="255" shrinkToFit="1"/>
    </xf>
    <xf numFmtId="20" fontId="0" fillId="33" borderId="0" xfId="0" applyNumberFormat="1" applyFont="1" applyFill="1" applyBorder="1" applyAlignment="1" quotePrefix="1">
      <alignment horizontal="center" vertical="center" textRotation="255" shrinkToFit="1"/>
    </xf>
    <xf numFmtId="20" fontId="0" fillId="33" borderId="30" xfId="0" applyNumberFormat="1" applyFont="1" applyFill="1" applyBorder="1" applyAlignment="1" quotePrefix="1">
      <alignment horizontal="center" vertical="center" textRotation="255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183" fontId="5" fillId="33" borderId="42" xfId="0" applyNumberFormat="1" applyFont="1" applyFill="1" applyBorder="1" applyAlignment="1">
      <alignment horizontal="center" vertical="center"/>
    </xf>
    <xf numFmtId="183" fontId="5" fillId="33" borderId="43" xfId="0" applyNumberFormat="1" applyFont="1" applyFill="1" applyBorder="1" applyAlignment="1">
      <alignment horizontal="center" vertical="center"/>
    </xf>
    <xf numFmtId="183" fontId="5" fillId="33" borderId="44" xfId="0" applyNumberFormat="1" applyFont="1" applyFill="1" applyBorder="1" applyAlignment="1">
      <alignment horizontal="center" vertical="center"/>
    </xf>
    <xf numFmtId="183" fontId="5" fillId="33" borderId="45" xfId="0" applyNumberFormat="1" applyFont="1" applyFill="1" applyBorder="1" applyAlignment="1">
      <alignment horizontal="center" vertical="center"/>
    </xf>
    <xf numFmtId="56" fontId="5" fillId="34" borderId="44" xfId="0" applyNumberFormat="1" applyFont="1" applyFill="1" applyBorder="1" applyAlignment="1">
      <alignment horizontal="center" vertical="center"/>
    </xf>
    <xf numFmtId="56" fontId="5" fillId="34" borderId="42" xfId="0" applyNumberFormat="1" applyFont="1" applyFill="1" applyBorder="1" applyAlignment="1">
      <alignment horizontal="center" vertical="center"/>
    </xf>
    <xf numFmtId="56" fontId="5" fillId="34" borderId="4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56" fontId="0" fillId="0" borderId="46" xfId="0" applyNumberFormat="1" applyBorder="1" applyAlignment="1" quotePrefix="1">
      <alignment horizontal="center" vertical="center"/>
    </xf>
    <xf numFmtId="56" fontId="0" fillId="0" borderId="50" xfId="0" applyNumberFormat="1" applyBorder="1" applyAlignment="1" quotePrefix="1">
      <alignment horizontal="center" vertical="center"/>
    </xf>
    <xf numFmtId="56" fontId="0" fillId="0" borderId="50" xfId="0" applyNumberFormat="1" applyBorder="1" applyAlignment="1">
      <alignment horizontal="center" vertical="center"/>
    </xf>
    <xf numFmtId="56" fontId="0" fillId="0" borderId="51" xfId="0" applyNumberForma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56" fontId="0" fillId="0" borderId="25" xfId="0" applyNumberFormat="1" applyBorder="1" applyAlignment="1" quotePrefix="1">
      <alignment horizontal="center" vertical="center"/>
    </xf>
    <xf numFmtId="56" fontId="0" fillId="0" borderId="54" xfId="0" applyNumberFormat="1" applyBorder="1" applyAlignment="1" quotePrefix="1">
      <alignment horizontal="center" vertical="center"/>
    </xf>
    <xf numFmtId="56" fontId="0" fillId="0" borderId="54" xfId="0" applyNumberFormat="1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2" fillId="33" borderId="54" xfId="0" applyFont="1" applyFill="1" applyBorder="1" applyAlignment="1">
      <alignment horizontal="center"/>
    </xf>
    <xf numFmtId="20" fontId="49" fillId="33" borderId="18" xfId="0" applyNumberFormat="1" applyFont="1" applyFill="1" applyBorder="1" applyAlignment="1">
      <alignment horizontal="center" vertical="center" shrinkToFit="1"/>
    </xf>
    <xf numFmtId="56" fontId="49" fillId="33" borderId="0" xfId="0" applyNumberFormat="1" applyFont="1" applyFill="1" applyBorder="1" applyAlignment="1" quotePrefix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3"/>
  <sheetViews>
    <sheetView tabSelected="1" zoomScale="88" zoomScaleNormal="88" zoomScalePageLayoutView="0" workbookViewId="0" topLeftCell="A67">
      <selection activeCell="G109" sqref="G109"/>
    </sheetView>
  </sheetViews>
  <sheetFormatPr defaultColWidth="9.00390625" defaultRowHeight="13.5"/>
  <cols>
    <col min="1" max="1" width="11.625" style="0" bestFit="1" customWidth="1"/>
    <col min="2" max="2" width="14.875" style="0" customWidth="1"/>
    <col min="3" max="3" width="18.00390625" style="0" customWidth="1"/>
    <col min="4" max="4" width="10.625" style="0" customWidth="1"/>
    <col min="5" max="5" width="3.625" style="0" customWidth="1"/>
    <col min="6" max="6" width="26.375" style="0" bestFit="1" customWidth="1"/>
    <col min="7" max="7" width="4.50390625" style="0" customWidth="1"/>
    <col min="8" max="8" width="26.375" style="0" bestFit="1" customWidth="1"/>
    <col min="9" max="9" width="27.625" style="0" customWidth="1"/>
    <col min="10" max="10" width="2.625" style="0" customWidth="1"/>
  </cols>
  <sheetData>
    <row r="1" ht="16.5" customHeight="1"/>
    <row r="2" spans="1:9" ht="33" customHeight="1">
      <c r="A2" s="162" t="s">
        <v>42</v>
      </c>
      <c r="B2" s="162"/>
      <c r="C2" s="162"/>
      <c r="D2" s="162"/>
      <c r="E2" s="162"/>
      <c r="F2" s="162"/>
      <c r="G2" s="162"/>
      <c r="H2" s="162"/>
      <c r="I2" s="162"/>
    </row>
    <row r="3" spans="1:9" ht="18" customHeight="1">
      <c r="A3" s="5"/>
      <c r="B3" s="5"/>
      <c r="F3" s="5"/>
      <c r="G3" s="5"/>
      <c r="H3" s="5"/>
      <c r="I3" s="5"/>
    </row>
    <row r="4" spans="1:9" ht="18" customHeight="1">
      <c r="A4" s="5"/>
      <c r="B4" s="8" t="s">
        <v>67</v>
      </c>
      <c r="C4" s="8"/>
      <c r="F4" s="6" t="s">
        <v>27</v>
      </c>
      <c r="I4" s="5"/>
    </row>
    <row r="5" spans="1:9" ht="18" customHeight="1">
      <c r="A5" s="5"/>
      <c r="B5" s="206" t="s">
        <v>69</v>
      </c>
      <c r="C5" s="207"/>
      <c r="F5" s="6" t="s">
        <v>28</v>
      </c>
      <c r="I5" s="5"/>
    </row>
    <row r="6" spans="1:6" ht="16.5" customHeight="1">
      <c r="A6" s="1"/>
      <c r="B6" s="204" t="s">
        <v>68</v>
      </c>
      <c r="C6" s="205"/>
      <c r="F6" s="6" t="s">
        <v>29</v>
      </c>
    </row>
    <row r="7" spans="1:6" ht="16.5" customHeight="1">
      <c r="A7" s="1"/>
      <c r="C7" s="49"/>
      <c r="D7" s="9"/>
      <c r="E7" s="9"/>
      <c r="F7" s="6" t="s">
        <v>30</v>
      </c>
    </row>
    <row r="8" spans="1:6" ht="16.5" customHeight="1">
      <c r="A8" s="1"/>
      <c r="C8" s="49"/>
      <c r="D8" s="9"/>
      <c r="E8" s="9"/>
      <c r="F8" s="6"/>
    </row>
    <row r="9" spans="1:9" ht="16.5" customHeight="1" thickBot="1">
      <c r="A9" s="122" t="s">
        <v>99</v>
      </c>
      <c r="B9" s="2"/>
      <c r="C9" s="50"/>
      <c r="D9" s="2"/>
      <c r="E9" s="2"/>
      <c r="F9" s="2"/>
      <c r="G9" s="2"/>
      <c r="H9" s="2"/>
      <c r="I9" s="1" t="s">
        <v>43</v>
      </c>
    </row>
    <row r="10" spans="1:10" ht="19.5" customHeight="1" thickTop="1">
      <c r="A10" s="3" t="s">
        <v>0</v>
      </c>
      <c r="B10" s="4" t="s">
        <v>4</v>
      </c>
      <c r="C10" s="4" t="s">
        <v>1</v>
      </c>
      <c r="D10" s="4" t="s">
        <v>5</v>
      </c>
      <c r="E10" s="4"/>
      <c r="F10" s="200" t="s">
        <v>3</v>
      </c>
      <c r="G10" s="200"/>
      <c r="H10" s="201"/>
      <c r="I10" s="29" t="s">
        <v>7</v>
      </c>
      <c r="J10" s="7"/>
    </row>
    <row r="11" spans="1:10" ht="20.25" customHeight="1">
      <c r="A11" s="157">
        <v>45032</v>
      </c>
      <c r="B11" s="143" t="s">
        <v>56</v>
      </c>
      <c r="C11" s="143" t="str">
        <f>F11</f>
        <v>鳴門クラブ</v>
      </c>
      <c r="D11" s="12">
        <v>0.375</v>
      </c>
      <c r="E11" s="117" t="s">
        <v>62</v>
      </c>
      <c r="F11" s="42" t="str">
        <f>C176</f>
        <v>鳴門クラブ</v>
      </c>
      <c r="G11" s="137" t="s">
        <v>100</v>
      </c>
      <c r="H11" s="42" t="str">
        <f>C169</f>
        <v>川友楽</v>
      </c>
      <c r="I11" s="15" t="str">
        <f>F12</f>
        <v>Z　団</v>
      </c>
      <c r="J11" s="7"/>
    </row>
    <row r="12" spans="1:10" ht="20.25" customHeight="1">
      <c r="A12" s="155"/>
      <c r="B12" s="150"/>
      <c r="C12" s="144"/>
      <c r="D12" s="13">
        <v>0.4166666666666667</v>
      </c>
      <c r="E12" s="118" t="s">
        <v>62</v>
      </c>
      <c r="F12" s="27" t="str">
        <f>C178</f>
        <v>Z　団</v>
      </c>
      <c r="G12" s="138"/>
      <c r="H12" s="27" t="str">
        <f>C177</f>
        <v>STAR　WEST</v>
      </c>
      <c r="I12" s="23" t="str">
        <f>F13</f>
        <v>オールディーズFC＆RED　OLD</v>
      </c>
      <c r="J12" s="7"/>
    </row>
    <row r="13" spans="1:10" ht="20.25" customHeight="1">
      <c r="A13" s="155"/>
      <c r="B13" s="150"/>
      <c r="C13" s="147" t="str">
        <f>H14</f>
        <v>鴨島フットボールクラブ</v>
      </c>
      <c r="D13" s="13">
        <v>0.4583333333333333</v>
      </c>
      <c r="E13" s="118" t="s">
        <v>62</v>
      </c>
      <c r="F13" s="27" t="str">
        <f>C166</f>
        <v>オールディーズFC＆RED　OLD</v>
      </c>
      <c r="G13" s="138"/>
      <c r="H13" s="54" t="str">
        <f>C183</f>
        <v>ｐａｒｔｉｎｏ</v>
      </c>
      <c r="I13" s="23" t="str">
        <f>F14</f>
        <v>渭東クラブシニア</v>
      </c>
      <c r="J13" s="7"/>
    </row>
    <row r="14" spans="1:10" ht="20.25" customHeight="1">
      <c r="A14" s="155"/>
      <c r="B14" s="208"/>
      <c r="C14" s="144"/>
      <c r="D14" s="55">
        <v>0.5</v>
      </c>
      <c r="E14" s="119" t="s">
        <v>62</v>
      </c>
      <c r="F14" s="56" t="str">
        <f>C181</f>
        <v>渭東クラブシニア</v>
      </c>
      <c r="G14" s="139"/>
      <c r="H14" s="57" t="str">
        <f>C175</f>
        <v>鴨島フットボールクラブ</v>
      </c>
      <c r="I14" s="58" t="str">
        <f>H13</f>
        <v>ｐａｒｔｉｎｏ</v>
      </c>
      <c r="J14" s="7"/>
    </row>
    <row r="15" spans="1:10" ht="20.25" customHeight="1">
      <c r="A15" s="155"/>
      <c r="B15" s="147" t="s">
        <v>57</v>
      </c>
      <c r="C15" s="152" t="str">
        <f>F15</f>
        <v>徳島県庁FCゴールド</v>
      </c>
      <c r="D15" s="59">
        <v>0.375</v>
      </c>
      <c r="E15" s="115" t="s">
        <v>63</v>
      </c>
      <c r="F15" s="60" t="str">
        <f>C182</f>
        <v>徳島県庁FCゴールド</v>
      </c>
      <c r="G15" s="140" t="s">
        <v>100</v>
      </c>
      <c r="H15" s="61" t="str">
        <f>C174</f>
        <v>プレフ＆阿波FC</v>
      </c>
      <c r="I15" s="62" t="str">
        <f>F16</f>
        <v>阿南シニアフットボールクラブ</v>
      </c>
      <c r="J15" s="7"/>
    </row>
    <row r="16" spans="1:10" ht="20.25" customHeight="1">
      <c r="A16" s="155"/>
      <c r="B16" s="150"/>
      <c r="C16" s="144"/>
      <c r="D16" s="13">
        <v>0.4166666666666667</v>
      </c>
      <c r="E16" s="111" t="s">
        <v>63</v>
      </c>
      <c r="F16" s="27" t="str">
        <f>C180</f>
        <v>阿南シニアフットボールクラブ</v>
      </c>
      <c r="G16" s="141"/>
      <c r="H16" s="64" t="str">
        <f>C173</f>
        <v>応神クラブ</v>
      </c>
      <c r="I16" s="65" t="str">
        <f>F17</f>
        <v>吉野倶楽部＆石井SFC</v>
      </c>
      <c r="J16" s="7"/>
    </row>
    <row r="17" spans="1:10" ht="20.25" customHeight="1">
      <c r="A17" s="155"/>
      <c r="B17" s="150"/>
      <c r="C17" s="152" t="str">
        <f>H18</f>
        <v>SCR＠TCH+</v>
      </c>
      <c r="D17" s="13">
        <v>0.4583333333333333</v>
      </c>
      <c r="E17" s="111" t="s">
        <v>63</v>
      </c>
      <c r="F17" s="27" t="str">
        <f>C179</f>
        <v>吉野倶楽部＆石井SFC</v>
      </c>
      <c r="G17" s="141"/>
      <c r="H17" s="27" t="str">
        <f>C168</f>
        <v>津田フットボールクラブ</v>
      </c>
      <c r="I17" s="65" t="str">
        <f>F18</f>
        <v>徳島市シニアサッカークラブ</v>
      </c>
      <c r="J17" s="7"/>
    </row>
    <row r="18" spans="1:10" ht="20.25" customHeight="1">
      <c r="A18" s="158"/>
      <c r="B18" s="153"/>
      <c r="C18" s="148"/>
      <c r="D18" s="55">
        <v>0.5</v>
      </c>
      <c r="E18" s="116" t="s">
        <v>63</v>
      </c>
      <c r="F18" s="56" t="str">
        <f>C170</f>
        <v>徳島市シニアサッカークラブ</v>
      </c>
      <c r="G18" s="142"/>
      <c r="H18" s="56" t="str">
        <f>C167</f>
        <v>SCR＠TCH+</v>
      </c>
      <c r="I18" s="58" t="str">
        <f>H17</f>
        <v>津田フットボールクラブ</v>
      </c>
      <c r="J18" s="7"/>
    </row>
    <row r="19" spans="1:10" ht="20.25" customHeight="1">
      <c r="A19" s="157">
        <v>45046</v>
      </c>
      <c r="B19" s="143" t="s">
        <v>41</v>
      </c>
      <c r="C19" s="147" t="str">
        <f>F19</f>
        <v>吉野倶楽部＆石井SFC</v>
      </c>
      <c r="D19" s="13">
        <v>0.4583333333333333</v>
      </c>
      <c r="E19" s="111" t="s">
        <v>63</v>
      </c>
      <c r="F19" s="27" t="str">
        <f>C179</f>
        <v>吉野倶楽部＆石井SFC</v>
      </c>
      <c r="G19" s="63" t="s">
        <v>102</v>
      </c>
      <c r="H19" s="27" t="str">
        <f>C171</f>
        <v>フットボールクラブ　チロリン村</v>
      </c>
      <c r="I19" s="23" t="str">
        <f>F20</f>
        <v>徳島県庁FCゴールド</v>
      </c>
      <c r="J19" s="7"/>
    </row>
    <row r="20" spans="1:10" ht="20.25" customHeight="1">
      <c r="A20" s="155"/>
      <c r="B20" s="147"/>
      <c r="C20" s="147"/>
      <c r="D20" s="13">
        <v>0.5</v>
      </c>
      <c r="E20" s="111" t="s">
        <v>63</v>
      </c>
      <c r="F20" s="66" t="str">
        <f>C182</f>
        <v>徳島県庁FCゴールド</v>
      </c>
      <c r="G20" s="63" t="s">
        <v>103</v>
      </c>
      <c r="H20" s="67" t="str">
        <f>C168</f>
        <v>津田フットボールクラブ</v>
      </c>
      <c r="I20" s="23" t="str">
        <f>H19</f>
        <v>フットボールクラブ　チロリン村</v>
      </c>
      <c r="J20" s="7"/>
    </row>
    <row r="21" spans="1:10" ht="20.25" customHeight="1">
      <c r="A21" s="155"/>
      <c r="B21" s="147"/>
      <c r="C21" s="144"/>
      <c r="D21" s="13">
        <v>0.5416666666666666</v>
      </c>
      <c r="E21" s="118" t="s">
        <v>62</v>
      </c>
      <c r="F21" s="68" t="str">
        <f>C183</f>
        <v>ｐａｒｔｉｎｏ</v>
      </c>
      <c r="G21" s="63" t="s">
        <v>104</v>
      </c>
      <c r="H21" s="27" t="str">
        <f>C169</f>
        <v>川友楽</v>
      </c>
      <c r="I21" s="23" t="str">
        <f>F22</f>
        <v>オールディーズFC＆RED　OLD</v>
      </c>
      <c r="J21" s="7"/>
    </row>
    <row r="22" spans="1:10" ht="20.25" customHeight="1">
      <c r="A22" s="155"/>
      <c r="B22" s="147"/>
      <c r="C22" s="147" t="str">
        <f>H24</f>
        <v>鳴門クラブ</v>
      </c>
      <c r="D22" s="13">
        <v>0.5833333333333334</v>
      </c>
      <c r="E22" s="118" t="s">
        <v>62</v>
      </c>
      <c r="F22" s="104" t="str">
        <f>C166</f>
        <v>オールディーズFC＆RED　OLD</v>
      </c>
      <c r="G22" s="63" t="s">
        <v>105</v>
      </c>
      <c r="H22" s="27" t="str">
        <f>C178</f>
        <v>Z　団</v>
      </c>
      <c r="I22" s="23" t="str">
        <f>F23</f>
        <v>STAR　WEST</v>
      </c>
      <c r="J22" s="7"/>
    </row>
    <row r="23" spans="1:10" ht="20.25" customHeight="1">
      <c r="A23" s="155"/>
      <c r="B23" s="147"/>
      <c r="C23" s="147"/>
      <c r="D23" s="13">
        <v>0.625</v>
      </c>
      <c r="E23" s="118" t="s">
        <v>62</v>
      </c>
      <c r="F23" s="68" t="str">
        <f>C177</f>
        <v>STAR　WEST</v>
      </c>
      <c r="G23" s="63" t="s">
        <v>106</v>
      </c>
      <c r="H23" s="27" t="str">
        <f>C175</f>
        <v>鴨島フットボールクラブ</v>
      </c>
      <c r="I23" s="23" t="str">
        <f>F24</f>
        <v>渭東クラブシニア</v>
      </c>
      <c r="J23" s="7"/>
    </row>
    <row r="24" spans="1:10" ht="20.25" customHeight="1">
      <c r="A24" s="158"/>
      <c r="B24" s="148"/>
      <c r="C24" s="148"/>
      <c r="D24" s="13">
        <v>0.6666666666666666</v>
      </c>
      <c r="E24" s="118" t="s">
        <v>62</v>
      </c>
      <c r="F24" s="68" t="str">
        <f>C181</f>
        <v>渭東クラブシニア</v>
      </c>
      <c r="G24" s="63" t="s">
        <v>107</v>
      </c>
      <c r="H24" s="69" t="str">
        <f>C176</f>
        <v>鳴門クラブ</v>
      </c>
      <c r="I24" s="44" t="str">
        <f>H23</f>
        <v>鴨島フットボールクラブ</v>
      </c>
      <c r="J24" s="7"/>
    </row>
    <row r="25" spans="1:10" ht="20.25" customHeight="1">
      <c r="A25" s="159">
        <v>45067</v>
      </c>
      <c r="B25" s="163" t="s">
        <v>13</v>
      </c>
      <c r="C25" s="166" t="str">
        <f>F25</f>
        <v>川友楽</v>
      </c>
      <c r="D25" s="16">
        <v>0.7083333333333334</v>
      </c>
      <c r="E25" s="16" t="s">
        <v>2</v>
      </c>
      <c r="F25" s="17" t="s">
        <v>21</v>
      </c>
      <c r="G25" s="126" t="s">
        <v>102</v>
      </c>
      <c r="H25" s="70" t="s">
        <v>17</v>
      </c>
      <c r="I25" s="30" t="str">
        <f>F26</f>
        <v>STAR　WEST</v>
      </c>
      <c r="J25" s="7"/>
    </row>
    <row r="26" spans="1:10" ht="20.25" customHeight="1">
      <c r="A26" s="160"/>
      <c r="B26" s="164"/>
      <c r="C26" s="167"/>
      <c r="D26" s="19">
        <v>0.75</v>
      </c>
      <c r="E26" s="19" t="s">
        <v>2</v>
      </c>
      <c r="F26" s="20" t="s">
        <v>79</v>
      </c>
      <c r="G26" s="72" t="s">
        <v>109</v>
      </c>
      <c r="H26" s="21" t="s">
        <v>16</v>
      </c>
      <c r="I26" s="26" t="str">
        <f>F27</f>
        <v>フットボールクラブ　チロリン村</v>
      </c>
      <c r="J26" s="7"/>
    </row>
    <row r="27" spans="1:10" ht="20.25" customHeight="1">
      <c r="A27" s="160"/>
      <c r="B27" s="164"/>
      <c r="C27" s="145" t="str">
        <f>H28</f>
        <v>徳島市シニアサッカークラブ</v>
      </c>
      <c r="D27" s="19">
        <v>0.7916666666666666</v>
      </c>
      <c r="E27" s="19" t="s">
        <v>2</v>
      </c>
      <c r="F27" s="20" t="str">
        <f>C171</f>
        <v>フットボールクラブ　チロリン村</v>
      </c>
      <c r="G27" s="127" t="s">
        <v>111</v>
      </c>
      <c r="H27" s="21" t="s">
        <v>78</v>
      </c>
      <c r="I27" s="71" t="str">
        <f>F28</f>
        <v>鴨島フットボールクラブ</v>
      </c>
      <c r="J27" s="7"/>
    </row>
    <row r="28" spans="1:10" ht="20.25" customHeight="1">
      <c r="A28" s="160"/>
      <c r="B28" s="164"/>
      <c r="C28" s="146"/>
      <c r="D28" s="19">
        <v>0.8333333333333334</v>
      </c>
      <c r="E28" s="19" t="s">
        <v>2</v>
      </c>
      <c r="F28" s="72" t="s">
        <v>19</v>
      </c>
      <c r="G28" s="72" t="s">
        <v>102</v>
      </c>
      <c r="H28" s="21" t="s">
        <v>14</v>
      </c>
      <c r="I28" s="25" t="str">
        <f>H27</f>
        <v>吉野倶楽部＆石井SFC</v>
      </c>
      <c r="J28" s="7"/>
    </row>
    <row r="29" spans="1:10" ht="20.25" customHeight="1">
      <c r="A29" s="160"/>
      <c r="B29" s="164"/>
      <c r="C29" s="166" t="str">
        <f>F29</f>
        <v>プレフ＆阿波FC</v>
      </c>
      <c r="D29" s="16">
        <v>0.7083333333333334</v>
      </c>
      <c r="E29" s="16" t="s">
        <v>71</v>
      </c>
      <c r="F29" s="17" t="s">
        <v>76</v>
      </c>
      <c r="G29" s="126" t="s">
        <v>108</v>
      </c>
      <c r="H29" s="70" t="s">
        <v>72</v>
      </c>
      <c r="I29" s="30" t="str">
        <f>F30</f>
        <v>応神クラブ</v>
      </c>
      <c r="J29" s="7"/>
    </row>
    <row r="30" spans="1:10" ht="20.25" customHeight="1">
      <c r="A30" s="160"/>
      <c r="B30" s="164"/>
      <c r="C30" s="167"/>
      <c r="D30" s="19">
        <v>0.75</v>
      </c>
      <c r="E30" s="19" t="s">
        <v>71</v>
      </c>
      <c r="F30" s="20" t="s">
        <v>18</v>
      </c>
      <c r="G30" s="72" t="s">
        <v>108</v>
      </c>
      <c r="H30" s="21" t="s">
        <v>73</v>
      </c>
      <c r="I30" s="26" t="str">
        <f>F31</f>
        <v>津田フットボールクラブ</v>
      </c>
      <c r="J30" s="7"/>
    </row>
    <row r="31" spans="1:10" ht="20.25" customHeight="1">
      <c r="A31" s="160"/>
      <c r="B31" s="164"/>
      <c r="C31" s="145" t="str">
        <f>H32</f>
        <v>渭東クラブシニア</v>
      </c>
      <c r="D31" s="19">
        <v>0.7916666666666666</v>
      </c>
      <c r="E31" s="19" t="s">
        <v>71</v>
      </c>
      <c r="F31" s="20" t="s">
        <v>20</v>
      </c>
      <c r="G31" s="72" t="s">
        <v>109</v>
      </c>
      <c r="H31" s="21" t="s">
        <v>74</v>
      </c>
      <c r="I31" s="71" t="str">
        <f>F32</f>
        <v>SCR＠TCH+</v>
      </c>
      <c r="J31" s="7"/>
    </row>
    <row r="32" spans="1:10" ht="20.25" customHeight="1">
      <c r="A32" s="161"/>
      <c r="B32" s="165"/>
      <c r="C32" s="146"/>
      <c r="D32" s="19">
        <v>0.8333333333333334</v>
      </c>
      <c r="E32" s="19" t="s">
        <v>71</v>
      </c>
      <c r="F32" s="73" t="s">
        <v>77</v>
      </c>
      <c r="G32" s="128" t="s">
        <v>110</v>
      </c>
      <c r="H32" s="21" t="s">
        <v>75</v>
      </c>
      <c r="I32" s="25" t="str">
        <f>H31</f>
        <v>オールディーズFC＆RED　OLD</v>
      </c>
      <c r="J32" s="7"/>
    </row>
    <row r="33" spans="1:10" ht="20.25" customHeight="1">
      <c r="A33" s="159">
        <v>45074</v>
      </c>
      <c r="B33" s="163" t="s">
        <v>11</v>
      </c>
      <c r="C33" s="166" t="str">
        <f>F33</f>
        <v>フットボールクラブ　チロリン村</v>
      </c>
      <c r="D33" s="16">
        <v>0.7083333333333334</v>
      </c>
      <c r="E33" s="16" t="s">
        <v>2</v>
      </c>
      <c r="F33" s="17" t="s">
        <v>15</v>
      </c>
      <c r="G33" s="129" t="s">
        <v>111</v>
      </c>
      <c r="H33" s="70" t="s">
        <v>74</v>
      </c>
      <c r="I33" s="30" t="str">
        <f>F34</f>
        <v>津田フットボールクラブ</v>
      </c>
      <c r="J33" s="7"/>
    </row>
    <row r="34" spans="1:10" ht="20.25" customHeight="1">
      <c r="A34" s="160"/>
      <c r="B34" s="164"/>
      <c r="C34" s="167"/>
      <c r="D34" s="19">
        <v>0.75</v>
      </c>
      <c r="E34" s="19" t="s">
        <v>2</v>
      </c>
      <c r="F34" s="20" t="s">
        <v>20</v>
      </c>
      <c r="G34" s="128" t="s">
        <v>106</v>
      </c>
      <c r="H34" s="21" t="s">
        <v>79</v>
      </c>
      <c r="I34" s="26" t="str">
        <f>F35</f>
        <v>吉野倶楽部＆石井SFC</v>
      </c>
      <c r="J34" s="7"/>
    </row>
    <row r="35" spans="1:10" ht="20.25" customHeight="1">
      <c r="A35" s="160"/>
      <c r="B35" s="164"/>
      <c r="C35" s="145" t="str">
        <f>H36</f>
        <v>鳴門クラブ</v>
      </c>
      <c r="D35" s="19">
        <v>0.7916666666666666</v>
      </c>
      <c r="E35" s="19" t="s">
        <v>2</v>
      </c>
      <c r="F35" s="20" t="s">
        <v>78</v>
      </c>
      <c r="G35" s="128" t="s">
        <v>112</v>
      </c>
      <c r="H35" s="21" t="s">
        <v>75</v>
      </c>
      <c r="I35" s="71" t="str">
        <f>F36</f>
        <v>徳島県庁FCゴールド</v>
      </c>
      <c r="J35" s="7"/>
    </row>
    <row r="36" spans="1:10" ht="20.25" customHeight="1">
      <c r="A36" s="160"/>
      <c r="B36" s="164"/>
      <c r="C36" s="146"/>
      <c r="D36" s="19">
        <v>0.8333333333333334</v>
      </c>
      <c r="E36" s="19" t="s">
        <v>2</v>
      </c>
      <c r="F36" s="72" t="s">
        <v>17</v>
      </c>
      <c r="G36" s="72" t="s">
        <v>113</v>
      </c>
      <c r="H36" s="21" t="s">
        <v>72</v>
      </c>
      <c r="I36" s="25" t="str">
        <f>H35</f>
        <v>渭東クラブシニア</v>
      </c>
      <c r="J36" s="7"/>
    </row>
    <row r="37" spans="1:10" ht="20.25" customHeight="1">
      <c r="A37" s="160"/>
      <c r="B37" s="164"/>
      <c r="C37" s="166" t="str">
        <f>F37</f>
        <v>阿南シニアフットボールクラブ</v>
      </c>
      <c r="D37" s="16">
        <v>0.7083333333333334</v>
      </c>
      <c r="E37" s="16" t="s">
        <v>2</v>
      </c>
      <c r="F37" s="17" t="str">
        <f>C180</f>
        <v>阿南シニアフットボールクラブ</v>
      </c>
      <c r="G37" s="129" t="s">
        <v>114</v>
      </c>
      <c r="H37" s="70" t="str">
        <f>C178</f>
        <v>Z　団</v>
      </c>
      <c r="I37" s="30" t="str">
        <f>F38</f>
        <v>徳島市シニアサッカークラブ</v>
      </c>
      <c r="J37" s="7"/>
    </row>
    <row r="38" spans="1:10" ht="20.25" customHeight="1">
      <c r="A38" s="160"/>
      <c r="B38" s="164"/>
      <c r="C38" s="167"/>
      <c r="D38" s="19">
        <v>0.75</v>
      </c>
      <c r="E38" s="19" t="s">
        <v>2</v>
      </c>
      <c r="F38" s="20" t="str">
        <f>C170</f>
        <v>徳島市シニアサッカークラブ</v>
      </c>
      <c r="G38" s="128" t="s">
        <v>115</v>
      </c>
      <c r="H38" s="21" t="str">
        <f>C173</f>
        <v>応神クラブ</v>
      </c>
      <c r="I38" s="26" t="str">
        <f>F39</f>
        <v>SCR＠TCH+</v>
      </c>
      <c r="J38" s="7"/>
    </row>
    <row r="39" spans="1:10" ht="20.25" customHeight="1">
      <c r="A39" s="160"/>
      <c r="B39" s="164"/>
      <c r="C39" s="145" t="str">
        <f>H40</f>
        <v>（棄権）鴨島フットボールクラブ</v>
      </c>
      <c r="D39" s="19">
        <v>0.7916666666666666</v>
      </c>
      <c r="E39" s="19" t="s">
        <v>2</v>
      </c>
      <c r="F39" s="20" t="str">
        <f>C167</f>
        <v>SCR＠TCH+</v>
      </c>
      <c r="G39" s="128" t="s">
        <v>104</v>
      </c>
      <c r="H39" s="21" t="str">
        <f>C169</f>
        <v>川友楽</v>
      </c>
      <c r="I39" s="71" t="str">
        <f>F40</f>
        <v>プレフ＆阿波FC</v>
      </c>
      <c r="J39" s="7"/>
    </row>
    <row r="40" spans="1:10" ht="20.25" customHeight="1">
      <c r="A40" s="161"/>
      <c r="B40" s="165"/>
      <c r="C40" s="146"/>
      <c r="D40" s="19">
        <v>0.8333333333333334</v>
      </c>
      <c r="E40" s="19" t="s">
        <v>2</v>
      </c>
      <c r="F40" s="73" t="str">
        <f>C174</f>
        <v>プレフ＆阿波FC</v>
      </c>
      <c r="G40" s="72" t="s">
        <v>116</v>
      </c>
      <c r="H40" s="21" t="s">
        <v>117</v>
      </c>
      <c r="I40" s="25" t="str">
        <f>H39</f>
        <v>川友楽</v>
      </c>
      <c r="J40" s="7"/>
    </row>
    <row r="41" spans="1:10" ht="20.25" customHeight="1">
      <c r="A41" s="157">
        <v>44723</v>
      </c>
      <c r="B41" s="149" t="s">
        <v>13</v>
      </c>
      <c r="C41" s="143" t="str">
        <f>F41</f>
        <v>応神クラブ</v>
      </c>
      <c r="D41" s="12">
        <v>0.5</v>
      </c>
      <c r="E41" s="113" t="s">
        <v>63</v>
      </c>
      <c r="F41" s="74" t="str">
        <f>C173</f>
        <v>応神クラブ</v>
      </c>
      <c r="G41" s="130" t="s">
        <v>105</v>
      </c>
      <c r="H41" s="75" t="str">
        <f>C171</f>
        <v>フットボールクラブ　チロリン村</v>
      </c>
      <c r="I41" s="15" t="str">
        <f>F42</f>
        <v>吉野倶楽部＆石井SFC</v>
      </c>
      <c r="J41" s="7"/>
    </row>
    <row r="42" spans="1:10" ht="20.25" customHeight="1">
      <c r="A42" s="155"/>
      <c r="B42" s="150"/>
      <c r="C42" s="144"/>
      <c r="D42" s="13">
        <v>0.5416666666666666</v>
      </c>
      <c r="E42" s="111" t="s">
        <v>63</v>
      </c>
      <c r="F42" s="67" t="str">
        <f>C179</f>
        <v>吉野倶楽部＆石井SFC</v>
      </c>
      <c r="G42" s="53" t="s">
        <v>102</v>
      </c>
      <c r="H42" s="43" t="str">
        <f>C174</f>
        <v>プレフ＆阿波FC</v>
      </c>
      <c r="I42" s="23" t="str">
        <f>F43</f>
        <v>川友楽</v>
      </c>
      <c r="J42" s="7"/>
    </row>
    <row r="43" spans="1:10" ht="32.25" customHeight="1">
      <c r="A43" s="158"/>
      <c r="B43" s="153"/>
      <c r="C43" s="51" t="str">
        <f>H43</f>
        <v>オールディーズFC＆RED　OLD</v>
      </c>
      <c r="D43" s="14">
        <v>0.5833333333333334</v>
      </c>
      <c r="E43" s="120" t="s">
        <v>62</v>
      </c>
      <c r="F43" s="76" t="str">
        <f>C169</f>
        <v>川友楽</v>
      </c>
      <c r="G43" s="102" t="s">
        <v>104</v>
      </c>
      <c r="H43" s="77" t="str">
        <f>C166</f>
        <v>オールディーズFC＆RED　OLD</v>
      </c>
      <c r="I43" s="78" t="str">
        <f>H42</f>
        <v>プレフ＆阿波FC</v>
      </c>
      <c r="J43" s="7"/>
    </row>
    <row r="44" spans="1:10" ht="20.25" customHeight="1">
      <c r="A44" s="157">
        <v>45130</v>
      </c>
      <c r="B44" s="149" t="s">
        <v>12</v>
      </c>
      <c r="C44" s="143" t="str">
        <f>F44</f>
        <v>フットボールクラブ　チロリン村</v>
      </c>
      <c r="D44" s="13">
        <v>0.4166666666666667</v>
      </c>
      <c r="E44" s="111" t="s">
        <v>63</v>
      </c>
      <c r="F44" s="79" t="str">
        <f>C171</f>
        <v>フットボールクラブ　チロリン村</v>
      </c>
      <c r="G44" s="53" t="s">
        <v>116</v>
      </c>
      <c r="H44" s="80" t="s">
        <v>118</v>
      </c>
      <c r="I44" s="11" t="str">
        <f>F45</f>
        <v>津田フットボールクラブ</v>
      </c>
      <c r="J44" s="7"/>
    </row>
    <row r="45" spans="1:10" ht="20.25" customHeight="1">
      <c r="A45" s="155"/>
      <c r="B45" s="150"/>
      <c r="C45" s="147"/>
      <c r="D45" s="13">
        <v>0.4583333333333333</v>
      </c>
      <c r="E45" s="111" t="s">
        <v>63</v>
      </c>
      <c r="F45" s="79" t="str">
        <f>C168</f>
        <v>津田フットボールクラブ</v>
      </c>
      <c r="G45" s="63" t="s">
        <v>110</v>
      </c>
      <c r="H45" s="81" t="str">
        <f>C174</f>
        <v>プレフ＆阿波FC</v>
      </c>
      <c r="I45" s="11" t="str">
        <f>F46</f>
        <v>川友楽</v>
      </c>
      <c r="J45" s="7"/>
    </row>
    <row r="46" spans="1:10" ht="20.25" customHeight="1">
      <c r="A46" s="155"/>
      <c r="B46" s="150"/>
      <c r="C46" s="144"/>
      <c r="D46" s="13">
        <v>0.5</v>
      </c>
      <c r="E46" s="118" t="s">
        <v>62</v>
      </c>
      <c r="F46" s="79" t="str">
        <f>C169</f>
        <v>川友楽</v>
      </c>
      <c r="G46" s="53" t="s">
        <v>116</v>
      </c>
      <c r="H46" s="81" t="str">
        <f>C181</f>
        <v>渭東クラブシニア</v>
      </c>
      <c r="I46" s="11" t="str">
        <f>F47</f>
        <v>STAR　WEST</v>
      </c>
      <c r="J46" s="7"/>
    </row>
    <row r="47" spans="1:10" ht="20.25" customHeight="1">
      <c r="A47" s="155"/>
      <c r="B47" s="150"/>
      <c r="C47" s="147" t="str">
        <f>H49</f>
        <v>吉野倶楽部＆石井SFC</v>
      </c>
      <c r="D47" s="13">
        <v>0.5416666666666666</v>
      </c>
      <c r="E47" s="118" t="s">
        <v>62</v>
      </c>
      <c r="F47" s="79" t="str">
        <f>C177</f>
        <v>STAR　WEST</v>
      </c>
      <c r="G47" s="53" t="s">
        <v>119</v>
      </c>
      <c r="H47" s="82" t="str">
        <f>C176</f>
        <v>鳴門クラブ</v>
      </c>
      <c r="I47" s="11" t="str">
        <f>F48</f>
        <v>鴨島フットボールクラブ</v>
      </c>
      <c r="J47" s="7"/>
    </row>
    <row r="48" spans="1:10" ht="20.25" customHeight="1">
      <c r="A48" s="155"/>
      <c r="B48" s="150"/>
      <c r="C48" s="147"/>
      <c r="D48" s="13">
        <v>0.5833333333333334</v>
      </c>
      <c r="E48" s="118" t="s">
        <v>62</v>
      </c>
      <c r="F48" s="79" t="str">
        <f>C175</f>
        <v>鴨島フットボールクラブ</v>
      </c>
      <c r="G48" s="53" t="s">
        <v>119</v>
      </c>
      <c r="H48" s="81" t="str">
        <f>C183</f>
        <v>ｐａｒｔｉｎｏ</v>
      </c>
      <c r="I48" s="11" t="str">
        <f>F49</f>
        <v>応神クラブ</v>
      </c>
      <c r="J48" s="7"/>
    </row>
    <row r="49" spans="1:10" ht="20.25" customHeight="1">
      <c r="A49" s="158"/>
      <c r="B49" s="153"/>
      <c r="C49" s="148"/>
      <c r="D49" s="13">
        <v>0.625</v>
      </c>
      <c r="E49" s="111" t="s">
        <v>63</v>
      </c>
      <c r="F49" s="68" t="str">
        <f>C173</f>
        <v>応神クラブ</v>
      </c>
      <c r="G49" s="63" t="s">
        <v>105</v>
      </c>
      <c r="H49" s="83" t="str">
        <f>C179</f>
        <v>吉野倶楽部＆石井SFC</v>
      </c>
      <c r="I49" s="44" t="str">
        <f>H48</f>
        <v>ｐａｒｔｉｎｏ</v>
      </c>
      <c r="J49" s="7"/>
    </row>
    <row r="50" spans="1:10" ht="20.25" customHeight="1">
      <c r="A50" s="159">
        <v>45165</v>
      </c>
      <c r="B50" s="163" t="s">
        <v>13</v>
      </c>
      <c r="C50" s="166" t="str">
        <f>F50</f>
        <v>渭東クラブシニア</v>
      </c>
      <c r="D50" s="16">
        <v>0.7083333333333334</v>
      </c>
      <c r="E50" s="16" t="s">
        <v>2</v>
      </c>
      <c r="F50" s="17" t="s">
        <v>75</v>
      </c>
      <c r="G50" s="126" t="s">
        <v>120</v>
      </c>
      <c r="H50" s="70" t="s">
        <v>18</v>
      </c>
      <c r="I50" s="30" t="str">
        <f>F51</f>
        <v>川友楽</v>
      </c>
      <c r="J50" s="7"/>
    </row>
    <row r="51" spans="1:10" ht="20.25" customHeight="1">
      <c r="A51" s="160"/>
      <c r="B51" s="164"/>
      <c r="C51" s="167"/>
      <c r="D51" s="19">
        <v>0.75</v>
      </c>
      <c r="E51" s="19" t="s">
        <v>2</v>
      </c>
      <c r="F51" s="20" t="s">
        <v>21</v>
      </c>
      <c r="G51" s="128" t="s">
        <v>114</v>
      </c>
      <c r="H51" s="21" t="s">
        <v>20</v>
      </c>
      <c r="I51" s="26" t="str">
        <f>F52</f>
        <v>鳴門クラブ</v>
      </c>
      <c r="J51" s="7"/>
    </row>
    <row r="52" spans="1:10" ht="20.25" customHeight="1">
      <c r="A52" s="160"/>
      <c r="B52" s="164"/>
      <c r="C52" s="145" t="str">
        <f>H53</f>
        <v>吉野倶楽部＆石井SFC</v>
      </c>
      <c r="D52" s="19">
        <v>0.7916666666666666</v>
      </c>
      <c r="E52" s="19" t="s">
        <v>2</v>
      </c>
      <c r="F52" s="20" t="s">
        <v>72</v>
      </c>
      <c r="G52" s="128" t="s">
        <v>111</v>
      </c>
      <c r="H52" s="21" t="s">
        <v>15</v>
      </c>
      <c r="I52" s="71" t="str">
        <f>F53</f>
        <v>鴨島フットボールクラブ</v>
      </c>
      <c r="J52" s="7"/>
    </row>
    <row r="53" spans="1:10" ht="20.25" customHeight="1">
      <c r="A53" s="160"/>
      <c r="B53" s="164"/>
      <c r="C53" s="146"/>
      <c r="D53" s="19">
        <v>0.8333333333333334</v>
      </c>
      <c r="E53" s="19" t="s">
        <v>2</v>
      </c>
      <c r="F53" s="72" t="s">
        <v>19</v>
      </c>
      <c r="G53" s="128" t="s">
        <v>114</v>
      </c>
      <c r="H53" s="21" t="s">
        <v>78</v>
      </c>
      <c r="I53" s="25" t="str">
        <f>H52</f>
        <v>フットボールクラブ　チロリン村</v>
      </c>
      <c r="J53" s="7"/>
    </row>
    <row r="54" spans="1:10" ht="20.25" customHeight="1">
      <c r="A54" s="160"/>
      <c r="B54" s="164"/>
      <c r="C54" s="166" t="str">
        <f>F54</f>
        <v>STAR　WEST</v>
      </c>
      <c r="D54" s="16">
        <v>0.7083333333333334</v>
      </c>
      <c r="E54" s="16" t="s">
        <v>2</v>
      </c>
      <c r="F54" s="17" t="s">
        <v>79</v>
      </c>
      <c r="G54" s="126" t="s">
        <v>116</v>
      </c>
      <c r="H54" s="70" t="s">
        <v>77</v>
      </c>
      <c r="I54" s="30" t="str">
        <f>F55</f>
        <v>Z　団</v>
      </c>
      <c r="J54" s="7"/>
    </row>
    <row r="55" spans="1:10" ht="20.25" customHeight="1">
      <c r="A55" s="160"/>
      <c r="B55" s="164"/>
      <c r="C55" s="167"/>
      <c r="D55" s="19">
        <v>0.75</v>
      </c>
      <c r="E55" s="19" t="s">
        <v>2</v>
      </c>
      <c r="F55" s="20" t="s">
        <v>73</v>
      </c>
      <c r="G55" s="128" t="s">
        <v>121</v>
      </c>
      <c r="H55" s="21" t="s">
        <v>76</v>
      </c>
      <c r="I55" s="26" t="str">
        <f>F56</f>
        <v>阿南シニアフットボールクラブ</v>
      </c>
      <c r="J55" s="7"/>
    </row>
    <row r="56" spans="1:10" ht="20.25" customHeight="1">
      <c r="A56" s="160"/>
      <c r="B56" s="164"/>
      <c r="C56" s="145" t="str">
        <f>H57</f>
        <v>徳島県庁FCゴールド</v>
      </c>
      <c r="D56" s="19">
        <v>0.7916666666666666</v>
      </c>
      <c r="E56" s="19" t="s">
        <v>2</v>
      </c>
      <c r="F56" s="20" t="s">
        <v>16</v>
      </c>
      <c r="G56" s="72" t="s">
        <v>103</v>
      </c>
      <c r="H56" s="21" t="s">
        <v>14</v>
      </c>
      <c r="I56" s="71" t="str">
        <f>F57</f>
        <v>オールディーズFC＆RED　OLD</v>
      </c>
      <c r="J56" s="7"/>
    </row>
    <row r="57" spans="1:10" ht="20.25" customHeight="1">
      <c r="A57" s="161"/>
      <c r="B57" s="165"/>
      <c r="C57" s="146"/>
      <c r="D57" s="18">
        <v>0.8333333333333334</v>
      </c>
      <c r="E57" s="18" t="s">
        <v>2</v>
      </c>
      <c r="F57" s="84" t="s">
        <v>74</v>
      </c>
      <c r="G57" s="110" t="s">
        <v>108</v>
      </c>
      <c r="H57" s="86" t="s">
        <v>17</v>
      </c>
      <c r="I57" s="25" t="str">
        <f>H56</f>
        <v>徳島市シニアサッカークラブ</v>
      </c>
      <c r="J57" s="7"/>
    </row>
    <row r="58" spans="1:10" ht="20.25" customHeight="1">
      <c r="A58" s="155">
        <v>45172</v>
      </c>
      <c r="B58" s="149" t="s">
        <v>12</v>
      </c>
      <c r="C58" s="143" t="str">
        <f>F58</f>
        <v>渭東クラブシニア</v>
      </c>
      <c r="D58" s="13">
        <v>0.4166666666666667</v>
      </c>
      <c r="E58" s="118" t="s">
        <v>62</v>
      </c>
      <c r="F58" s="87" t="str">
        <f>C181</f>
        <v>渭東クラブシニア</v>
      </c>
      <c r="G58" s="63" t="s">
        <v>111</v>
      </c>
      <c r="H58" s="81" t="str">
        <f>C177</f>
        <v>STAR　WEST</v>
      </c>
      <c r="I58" s="11" t="str">
        <f>F59</f>
        <v>鳴門クラブ</v>
      </c>
      <c r="J58" s="7"/>
    </row>
    <row r="59" spans="1:10" ht="20.25" customHeight="1">
      <c r="A59" s="155"/>
      <c r="B59" s="150"/>
      <c r="C59" s="147"/>
      <c r="D59" s="13">
        <v>0.4583333333333333</v>
      </c>
      <c r="E59" s="118" t="s">
        <v>62</v>
      </c>
      <c r="F59" s="87" t="str">
        <f>C176</f>
        <v>鳴門クラブ</v>
      </c>
      <c r="G59" s="63" t="s">
        <v>121</v>
      </c>
      <c r="H59" s="81" t="str">
        <f>C183</f>
        <v>ｐａｒｔｉｎｏ</v>
      </c>
      <c r="I59" s="11" t="str">
        <f>F60</f>
        <v>川友楽</v>
      </c>
      <c r="J59" s="7"/>
    </row>
    <row r="60" spans="1:10" ht="20.25" customHeight="1">
      <c r="A60" s="155"/>
      <c r="B60" s="150"/>
      <c r="C60" s="144"/>
      <c r="D60" s="13">
        <v>0.5</v>
      </c>
      <c r="E60" s="118" t="s">
        <v>62</v>
      </c>
      <c r="F60" s="87" t="str">
        <f>C169</f>
        <v>川友楽</v>
      </c>
      <c r="G60" s="53" t="s">
        <v>116</v>
      </c>
      <c r="H60" s="81" t="str">
        <f>C175</f>
        <v>鴨島フットボールクラブ</v>
      </c>
      <c r="I60" s="11" t="str">
        <f>H59</f>
        <v>ｐａｒｔｉｎｏ</v>
      </c>
      <c r="J60" s="7"/>
    </row>
    <row r="61" spans="1:10" ht="20.25" customHeight="1">
      <c r="A61" s="155"/>
      <c r="B61" s="150"/>
      <c r="C61" s="147" t="str">
        <f>H63</f>
        <v>徳島市シニアサッカークラブ</v>
      </c>
      <c r="D61" s="13">
        <v>0.5416666666666666</v>
      </c>
      <c r="E61" s="111" t="s">
        <v>63</v>
      </c>
      <c r="F61" s="68" t="str">
        <f>C180</f>
        <v>阿南シニアフットボールクラブ</v>
      </c>
      <c r="G61" s="63" t="s">
        <v>128</v>
      </c>
      <c r="H61" s="81" t="str">
        <f>C168</f>
        <v>津田フットボールクラブ</v>
      </c>
      <c r="I61" s="11" t="str">
        <f>F62</f>
        <v>SCR＠TCH+</v>
      </c>
      <c r="J61" s="7"/>
    </row>
    <row r="62" spans="1:10" ht="20.25" customHeight="1">
      <c r="A62" s="155"/>
      <c r="B62" s="150"/>
      <c r="C62" s="147"/>
      <c r="D62" s="13">
        <v>0.5833333333333334</v>
      </c>
      <c r="E62" s="111" t="s">
        <v>63</v>
      </c>
      <c r="F62" s="68" t="str">
        <f>C167</f>
        <v>SCR＠TCH+</v>
      </c>
      <c r="G62" s="53" t="s">
        <v>122</v>
      </c>
      <c r="H62" s="82" t="str">
        <f>C182</f>
        <v>徳島県庁FCゴールド</v>
      </c>
      <c r="I62" s="11" t="str">
        <f>F63</f>
        <v>フットボールクラブ　チロリン村</v>
      </c>
      <c r="J62" s="7"/>
    </row>
    <row r="63" spans="1:10" ht="20.25" customHeight="1" thickBot="1">
      <c r="A63" s="156"/>
      <c r="B63" s="151"/>
      <c r="C63" s="154"/>
      <c r="D63" s="45">
        <v>0.625</v>
      </c>
      <c r="E63" s="114" t="s">
        <v>63</v>
      </c>
      <c r="F63" s="88" t="str">
        <f>C171</f>
        <v>フットボールクラブ　チロリン村</v>
      </c>
      <c r="G63" s="107" t="s">
        <v>129</v>
      </c>
      <c r="H63" s="89" t="str">
        <f>C170</f>
        <v>徳島市シニアサッカークラブ</v>
      </c>
      <c r="I63" s="46" t="str">
        <f>H62</f>
        <v>徳島県庁FCゴールド</v>
      </c>
      <c r="J63" s="7"/>
    </row>
    <row r="64" spans="1:10" ht="69" customHeight="1" thickTop="1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28.5" customHeight="1">
      <c r="A65" s="162" t="s">
        <v>42</v>
      </c>
      <c r="B65" s="162"/>
      <c r="C65" s="162"/>
      <c r="D65" s="162"/>
      <c r="E65" s="162"/>
      <c r="F65" s="162"/>
      <c r="G65" s="162"/>
      <c r="H65" s="162"/>
      <c r="I65" s="162"/>
      <c r="J65" s="22"/>
    </row>
    <row r="66" spans="1:10" ht="28.5" customHeight="1" thickBot="1">
      <c r="A66" s="28" t="s">
        <v>35</v>
      </c>
      <c r="B66" s="27"/>
      <c r="C66" s="27"/>
      <c r="D66" s="27"/>
      <c r="E66" s="27"/>
      <c r="F66" s="27"/>
      <c r="G66" s="27"/>
      <c r="H66" s="27"/>
      <c r="I66" s="27"/>
      <c r="J66" s="22"/>
    </row>
    <row r="67" spans="1:10" ht="18.75" customHeight="1" thickTop="1">
      <c r="A67" s="3" t="s">
        <v>0</v>
      </c>
      <c r="B67" s="4" t="s">
        <v>4</v>
      </c>
      <c r="C67" s="4" t="s">
        <v>1</v>
      </c>
      <c r="D67" s="4" t="s">
        <v>5</v>
      </c>
      <c r="E67" s="4"/>
      <c r="F67" s="200" t="s">
        <v>3</v>
      </c>
      <c r="G67" s="200"/>
      <c r="H67" s="201"/>
      <c r="I67" s="29" t="s">
        <v>7</v>
      </c>
      <c r="J67" s="22"/>
    </row>
    <row r="68" spans="1:10" ht="20.25" customHeight="1">
      <c r="A68" s="159">
        <v>45200</v>
      </c>
      <c r="B68" s="163" t="s">
        <v>13</v>
      </c>
      <c r="C68" s="166" t="str">
        <f>F68</f>
        <v>川友楽</v>
      </c>
      <c r="D68" s="16">
        <v>0.6666666666666666</v>
      </c>
      <c r="E68" s="16" t="s">
        <v>2</v>
      </c>
      <c r="F68" s="17" t="s">
        <v>21</v>
      </c>
      <c r="G68" s="129" t="s">
        <v>105</v>
      </c>
      <c r="H68" s="70" t="s">
        <v>14</v>
      </c>
      <c r="I68" s="30" t="str">
        <f>F69</f>
        <v>鳴門クラブ</v>
      </c>
      <c r="J68" s="7"/>
    </row>
    <row r="69" spans="1:10" ht="20.25" customHeight="1">
      <c r="A69" s="160"/>
      <c r="B69" s="164"/>
      <c r="C69" s="167"/>
      <c r="D69" s="19">
        <v>0.7083333333333334</v>
      </c>
      <c r="E69" s="19" t="s">
        <v>2</v>
      </c>
      <c r="F69" s="20" t="s">
        <v>72</v>
      </c>
      <c r="G69" s="128" t="s">
        <v>114</v>
      </c>
      <c r="H69" s="21" t="s">
        <v>77</v>
      </c>
      <c r="I69" s="26" t="str">
        <f>F70</f>
        <v>吉野倶楽部＆石井SFC</v>
      </c>
      <c r="J69" s="7"/>
    </row>
    <row r="70" spans="1:10" ht="20.25" customHeight="1">
      <c r="A70" s="160"/>
      <c r="B70" s="164"/>
      <c r="C70" s="145" t="str">
        <f>H71</f>
        <v>プレフ＆阿波FC</v>
      </c>
      <c r="D70" s="19">
        <v>0.75</v>
      </c>
      <c r="E70" s="19" t="s">
        <v>2</v>
      </c>
      <c r="F70" s="20" t="s">
        <v>78</v>
      </c>
      <c r="G70" s="128" t="s">
        <v>104</v>
      </c>
      <c r="H70" s="21" t="s">
        <v>20</v>
      </c>
      <c r="I70" s="71" t="str">
        <f>F71</f>
        <v>渭東クラブシニア</v>
      </c>
      <c r="J70" s="7"/>
    </row>
    <row r="71" spans="1:10" ht="20.25" customHeight="1">
      <c r="A71" s="160"/>
      <c r="B71" s="164"/>
      <c r="C71" s="146"/>
      <c r="D71" s="19">
        <v>0.7916666666666666</v>
      </c>
      <c r="E71" s="19" t="s">
        <v>2</v>
      </c>
      <c r="F71" s="73" t="s">
        <v>75</v>
      </c>
      <c r="G71" s="128" t="s">
        <v>126</v>
      </c>
      <c r="H71" s="21" t="s">
        <v>76</v>
      </c>
      <c r="I71" s="25" t="str">
        <f>H70</f>
        <v>津田フットボールクラブ</v>
      </c>
      <c r="J71" s="7"/>
    </row>
    <row r="72" spans="1:10" ht="20.25" customHeight="1">
      <c r="A72" s="160"/>
      <c r="B72" s="164"/>
      <c r="C72" s="166" t="str">
        <f>F72</f>
        <v>オールディーズFC＆RED　OLD</v>
      </c>
      <c r="D72" s="16">
        <v>0.6666666666666666</v>
      </c>
      <c r="E72" s="16" t="s">
        <v>2</v>
      </c>
      <c r="F72" s="17" t="s">
        <v>74</v>
      </c>
      <c r="G72" s="126" t="s">
        <v>108</v>
      </c>
      <c r="H72" s="70" t="s">
        <v>18</v>
      </c>
      <c r="I72" s="30" t="str">
        <f>F73</f>
        <v>STAR　WEST</v>
      </c>
      <c r="J72" s="7"/>
    </row>
    <row r="73" spans="1:10" ht="20.25" customHeight="1">
      <c r="A73" s="160"/>
      <c r="B73" s="164"/>
      <c r="C73" s="167"/>
      <c r="D73" s="19">
        <v>0.7083333333333334</v>
      </c>
      <c r="E73" s="19" t="s">
        <v>2</v>
      </c>
      <c r="F73" s="20" t="s">
        <v>79</v>
      </c>
      <c r="G73" s="72" t="s">
        <v>102</v>
      </c>
      <c r="H73" s="21" t="s">
        <v>17</v>
      </c>
      <c r="I73" s="26" t="str">
        <f>F74</f>
        <v>Z　団</v>
      </c>
      <c r="J73" s="7"/>
    </row>
    <row r="74" spans="1:10" ht="20.25" customHeight="1">
      <c r="A74" s="160"/>
      <c r="B74" s="164"/>
      <c r="C74" s="145" t="str">
        <f>F75</f>
        <v>阿南シニアフットボールクラブ</v>
      </c>
      <c r="D74" s="19">
        <v>0.75</v>
      </c>
      <c r="E74" s="19" t="s">
        <v>2</v>
      </c>
      <c r="F74" s="20" t="s">
        <v>73</v>
      </c>
      <c r="G74" s="128" t="s">
        <v>111</v>
      </c>
      <c r="H74" s="21" t="s">
        <v>15</v>
      </c>
      <c r="I74" s="71" t="str">
        <f>F75</f>
        <v>阿南シニアフットボールクラブ</v>
      </c>
      <c r="J74" s="7"/>
    </row>
    <row r="75" spans="1:10" ht="20.25" customHeight="1">
      <c r="A75" s="161"/>
      <c r="B75" s="165"/>
      <c r="C75" s="146"/>
      <c r="D75" s="18">
        <v>0.7916666666666666</v>
      </c>
      <c r="E75" s="18" t="s">
        <v>2</v>
      </c>
      <c r="F75" s="85" t="s">
        <v>16</v>
      </c>
      <c r="G75" s="110" t="s">
        <v>116</v>
      </c>
      <c r="H75" s="110" t="s">
        <v>127</v>
      </c>
      <c r="I75" s="25" t="str">
        <f>H74</f>
        <v>フットボールクラブ　チロリン村</v>
      </c>
      <c r="J75" s="7"/>
    </row>
    <row r="76" spans="1:10" ht="20.25" customHeight="1">
      <c r="A76" s="155">
        <v>45207</v>
      </c>
      <c r="B76" s="150" t="s">
        <v>40</v>
      </c>
      <c r="C76" s="147" t="str">
        <f>F76</f>
        <v>阿南シニアフットボールクラブ</v>
      </c>
      <c r="D76" s="13">
        <v>0.4166666666666667</v>
      </c>
      <c r="E76" s="111" t="s">
        <v>63</v>
      </c>
      <c r="F76" s="68" t="str">
        <f>C180</f>
        <v>阿南シニアフットボールクラブ</v>
      </c>
      <c r="G76" s="63" t="s">
        <v>108</v>
      </c>
      <c r="H76" s="94" t="str">
        <f>C167</f>
        <v>SCR＠TCH+</v>
      </c>
      <c r="I76" s="109" t="str">
        <f>F77</f>
        <v>徳島県庁FCゴールド</v>
      </c>
      <c r="J76" s="22"/>
    </row>
    <row r="77" spans="1:10" ht="20.25" customHeight="1">
      <c r="A77" s="155"/>
      <c r="B77" s="150"/>
      <c r="C77" s="147"/>
      <c r="D77" s="13">
        <v>0.4583333333333333</v>
      </c>
      <c r="E77" s="111" t="s">
        <v>63</v>
      </c>
      <c r="F77" s="68" t="str">
        <f>C182</f>
        <v>徳島県庁FCゴールド</v>
      </c>
      <c r="G77" s="63" t="s">
        <v>111</v>
      </c>
      <c r="H77" s="68" t="str">
        <f>C170</f>
        <v>徳島市シニアサッカークラブ</v>
      </c>
      <c r="I77" s="23" t="s">
        <v>37</v>
      </c>
      <c r="J77" s="22"/>
    </row>
    <row r="78" spans="1:10" ht="20.25" customHeight="1">
      <c r="A78" s="155"/>
      <c r="B78" s="150"/>
      <c r="C78" s="144"/>
      <c r="D78" s="13">
        <v>0.5</v>
      </c>
      <c r="E78" s="118" t="s">
        <v>62</v>
      </c>
      <c r="F78" s="131" t="s">
        <v>123</v>
      </c>
      <c r="G78" s="63" t="s">
        <v>119</v>
      </c>
      <c r="H78" s="94" t="str">
        <f>C169</f>
        <v>川友楽</v>
      </c>
      <c r="I78" s="23" t="s">
        <v>2</v>
      </c>
      <c r="J78" s="22"/>
    </row>
    <row r="79" spans="1:10" ht="20.25" customHeight="1">
      <c r="A79" s="155"/>
      <c r="B79" s="150"/>
      <c r="C79" s="147" t="str">
        <f>H80</f>
        <v>鳴門クラブ</v>
      </c>
      <c r="D79" s="13">
        <v>0.5416666666666666</v>
      </c>
      <c r="E79" s="118" t="s">
        <v>62</v>
      </c>
      <c r="F79" s="131" t="s">
        <v>124</v>
      </c>
      <c r="G79" s="63" t="s">
        <v>119</v>
      </c>
      <c r="H79" s="94" t="str">
        <f>C178</f>
        <v>Z　団</v>
      </c>
      <c r="I79" s="23" t="s">
        <v>2</v>
      </c>
      <c r="J79" s="22"/>
    </row>
    <row r="80" spans="1:10" ht="20.25" customHeight="1">
      <c r="A80" s="158"/>
      <c r="B80" s="153"/>
      <c r="C80" s="148"/>
      <c r="D80" s="14">
        <v>0.5833333333333334</v>
      </c>
      <c r="E80" s="120" t="s">
        <v>62</v>
      </c>
      <c r="F80" s="105" t="str">
        <f>C166</f>
        <v>オールディーズFC＆RED　OLD</v>
      </c>
      <c r="G80" s="96" t="s">
        <v>122</v>
      </c>
      <c r="H80" s="77" t="str">
        <f>C176</f>
        <v>鳴門クラブ</v>
      </c>
      <c r="I80" s="44" t="s">
        <v>38</v>
      </c>
      <c r="J80" s="22"/>
    </row>
    <row r="81" spans="1:10" ht="20.25" customHeight="1">
      <c r="A81" s="157">
        <v>45214</v>
      </c>
      <c r="B81" s="149" t="s">
        <v>12</v>
      </c>
      <c r="C81" s="143" t="str">
        <f>F81</f>
        <v>Z　団</v>
      </c>
      <c r="D81" s="12">
        <v>0.4166666666666667</v>
      </c>
      <c r="E81" s="117" t="s">
        <v>62</v>
      </c>
      <c r="F81" s="97" t="str">
        <f>C178</f>
        <v>Z　団</v>
      </c>
      <c r="G81" s="91" t="s">
        <v>114</v>
      </c>
      <c r="H81" s="75" t="str">
        <f>C176</f>
        <v>鳴門クラブ</v>
      </c>
      <c r="I81" s="98" t="str">
        <f>F82</f>
        <v>STAR　WEST</v>
      </c>
      <c r="J81" s="7"/>
    </row>
    <row r="82" spans="1:10" ht="20.25" customHeight="1">
      <c r="A82" s="155"/>
      <c r="B82" s="150"/>
      <c r="C82" s="147"/>
      <c r="D82" s="13">
        <v>0.4583333333333333</v>
      </c>
      <c r="E82" s="118" t="s">
        <v>62</v>
      </c>
      <c r="F82" s="87" t="str">
        <f>C177</f>
        <v>STAR　WEST</v>
      </c>
      <c r="G82" s="53" t="s">
        <v>109</v>
      </c>
      <c r="H82" s="81" t="str">
        <f>C183</f>
        <v>ｐａｒｔｉｎｏ</v>
      </c>
      <c r="I82" s="11" t="s">
        <v>70</v>
      </c>
      <c r="J82" s="7"/>
    </row>
    <row r="83" spans="1:10" ht="20.25" customHeight="1">
      <c r="A83" s="155"/>
      <c r="B83" s="150"/>
      <c r="C83" s="144"/>
      <c r="D83" s="13">
        <v>0.5</v>
      </c>
      <c r="E83" s="118" t="s">
        <v>62</v>
      </c>
      <c r="F83" s="87" t="str">
        <f>C166</f>
        <v>オールディーズFC＆RED　OLD</v>
      </c>
      <c r="G83" s="63" t="s">
        <v>114</v>
      </c>
      <c r="H83" s="81" t="str">
        <f>C181</f>
        <v>渭東クラブシニア</v>
      </c>
      <c r="I83" s="11" t="str">
        <f>H82</f>
        <v>ｐａｒｔｉｎｏ</v>
      </c>
      <c r="J83" s="7"/>
    </row>
    <row r="84" spans="1:10" ht="20.25" customHeight="1">
      <c r="A84" s="155"/>
      <c r="B84" s="150"/>
      <c r="C84" s="147" t="str">
        <f>H86</f>
        <v>津田フットボールクラブ</v>
      </c>
      <c r="D84" s="13">
        <v>0.5416666666666666</v>
      </c>
      <c r="E84" s="111" t="s">
        <v>63</v>
      </c>
      <c r="F84" s="68" t="str">
        <f>C179</f>
        <v>吉野倶楽部＆石井SFC</v>
      </c>
      <c r="G84" s="63" t="s">
        <v>111</v>
      </c>
      <c r="H84" s="81" t="str">
        <f>C182</f>
        <v>徳島県庁FCゴールド</v>
      </c>
      <c r="I84" s="11" t="s">
        <v>25</v>
      </c>
      <c r="J84" s="7"/>
    </row>
    <row r="85" spans="1:10" ht="20.25" customHeight="1">
      <c r="A85" s="155"/>
      <c r="B85" s="150"/>
      <c r="C85" s="147"/>
      <c r="D85" s="13">
        <v>0.5833333333333334</v>
      </c>
      <c r="E85" s="111" t="s">
        <v>63</v>
      </c>
      <c r="F85" s="68" t="str">
        <f>C174</f>
        <v>プレフ＆阿波FC</v>
      </c>
      <c r="G85" s="63" t="s">
        <v>125</v>
      </c>
      <c r="H85" s="123" t="str">
        <f>C180</f>
        <v>阿南シニアフットボールクラブ</v>
      </c>
      <c r="I85" s="11" t="str">
        <f>F86</f>
        <v>徳島市シニアサッカークラブ</v>
      </c>
      <c r="J85" s="7"/>
    </row>
    <row r="86" spans="1:10" ht="20.25" customHeight="1">
      <c r="A86" s="158"/>
      <c r="B86" s="153"/>
      <c r="C86" s="148"/>
      <c r="D86" s="14">
        <v>0.625</v>
      </c>
      <c r="E86" s="112" t="s">
        <v>63</v>
      </c>
      <c r="F86" s="99" t="str">
        <f>C170</f>
        <v>徳島市シニアサッカークラブ</v>
      </c>
      <c r="G86" s="102" t="s">
        <v>112</v>
      </c>
      <c r="H86" s="100" t="str">
        <f>C168</f>
        <v>津田フットボールクラブ</v>
      </c>
      <c r="I86" s="124" t="str">
        <f>H85</f>
        <v>阿南シニアフットボールクラブ</v>
      </c>
      <c r="J86" s="7"/>
    </row>
    <row r="87" spans="1:10" ht="20.25" customHeight="1">
      <c r="A87" s="157">
        <v>45228</v>
      </c>
      <c r="B87" s="149" t="s">
        <v>12</v>
      </c>
      <c r="C87" s="143" t="str">
        <f>F87</f>
        <v>吉野倶楽部＆石井SFC</v>
      </c>
      <c r="D87" s="12">
        <v>0.4166666666666667</v>
      </c>
      <c r="E87" s="113" t="s">
        <v>63</v>
      </c>
      <c r="F87" s="97" t="str">
        <f>C179</f>
        <v>吉野倶楽部＆石井SFC</v>
      </c>
      <c r="G87" s="91" t="s">
        <v>121</v>
      </c>
      <c r="H87" s="75" t="str">
        <f>C167</f>
        <v>SCR＠TCH+</v>
      </c>
      <c r="I87" s="98" t="str">
        <f>F88</f>
        <v>応神クラブ</v>
      </c>
      <c r="J87" s="7"/>
    </row>
    <row r="88" spans="1:10" ht="20.25" customHeight="1">
      <c r="A88" s="155"/>
      <c r="B88" s="150"/>
      <c r="C88" s="147"/>
      <c r="D88" s="13">
        <v>0.4583333333333333</v>
      </c>
      <c r="E88" s="111" t="s">
        <v>63</v>
      </c>
      <c r="F88" s="87" t="str">
        <f>C173</f>
        <v>応神クラブ</v>
      </c>
      <c r="G88" s="53" t="s">
        <v>103</v>
      </c>
      <c r="H88" s="81" t="str">
        <f>C182</f>
        <v>徳島県庁FCゴールド</v>
      </c>
      <c r="I88" s="11" t="str">
        <f>F89</f>
        <v>フットボールクラブ　チロリン村</v>
      </c>
      <c r="J88" s="7"/>
    </row>
    <row r="89" spans="1:10" ht="20.25" customHeight="1">
      <c r="A89" s="155"/>
      <c r="B89" s="150"/>
      <c r="C89" s="144"/>
      <c r="D89" s="13">
        <v>0.5</v>
      </c>
      <c r="E89" s="111" t="s">
        <v>63</v>
      </c>
      <c r="F89" s="87" t="str">
        <f>C171</f>
        <v>フットボールクラブ　チロリン村</v>
      </c>
      <c r="G89" s="53" t="s">
        <v>102</v>
      </c>
      <c r="H89" s="81" t="str">
        <f>C180</f>
        <v>阿南シニアフットボールクラブ</v>
      </c>
      <c r="I89" s="11" t="str">
        <f>H88</f>
        <v>徳島県庁FCゴールド</v>
      </c>
      <c r="J89" s="7"/>
    </row>
    <row r="90" spans="1:10" ht="20.25" customHeight="1">
      <c r="A90" s="155"/>
      <c r="B90" s="150"/>
      <c r="C90" s="147" t="str">
        <f>H92</f>
        <v>ｐａｒｔｉｎｏ</v>
      </c>
      <c r="D90" s="13">
        <v>0.5416666666666666</v>
      </c>
      <c r="E90" s="118" t="s">
        <v>62</v>
      </c>
      <c r="F90" s="68" t="str">
        <f>C178</f>
        <v>Z　団</v>
      </c>
      <c r="G90" s="53" t="s">
        <v>116</v>
      </c>
      <c r="H90" s="81" t="str">
        <f>C169</f>
        <v>川友楽</v>
      </c>
      <c r="I90" s="11" t="str">
        <f>F91</f>
        <v>オールディーズFC＆RED　OLD</v>
      </c>
      <c r="J90" s="7"/>
    </row>
    <row r="91" spans="1:10" ht="20.25" customHeight="1">
      <c r="A91" s="155"/>
      <c r="B91" s="150"/>
      <c r="C91" s="147"/>
      <c r="D91" s="13">
        <v>0.5833333333333334</v>
      </c>
      <c r="E91" s="118" t="s">
        <v>62</v>
      </c>
      <c r="F91" s="104" t="str">
        <f>C166</f>
        <v>オールディーズFC＆RED　OLD</v>
      </c>
      <c r="G91" s="53" t="s">
        <v>122</v>
      </c>
      <c r="H91" s="81" t="str">
        <f>C175</f>
        <v>鴨島フットボールクラブ</v>
      </c>
      <c r="I91" s="11" t="str">
        <f>F92</f>
        <v>渭東クラブシニア</v>
      </c>
      <c r="J91" s="7"/>
    </row>
    <row r="92" spans="1:10" ht="20.25" customHeight="1">
      <c r="A92" s="158"/>
      <c r="B92" s="153"/>
      <c r="C92" s="148"/>
      <c r="D92" s="14">
        <v>0.625</v>
      </c>
      <c r="E92" s="120" t="s">
        <v>62</v>
      </c>
      <c r="F92" s="99" t="str">
        <f>C181</f>
        <v>渭東クラブシニア</v>
      </c>
      <c r="G92" s="102" t="s">
        <v>107</v>
      </c>
      <c r="H92" s="100" t="str">
        <f>C183</f>
        <v>ｐａｒｔｉｎｏ</v>
      </c>
      <c r="I92" s="44" t="str">
        <f>H91</f>
        <v>鴨島フットボールクラブ</v>
      </c>
      <c r="J92" s="7"/>
    </row>
    <row r="93" spans="1:10" ht="20.25" customHeight="1">
      <c r="A93" s="157">
        <v>45242</v>
      </c>
      <c r="B93" s="143" t="s">
        <v>12</v>
      </c>
      <c r="C93" s="101" t="s">
        <v>2</v>
      </c>
      <c r="D93" s="12">
        <v>0.5416666666666666</v>
      </c>
      <c r="E93" s="113" t="s">
        <v>63</v>
      </c>
      <c r="F93" s="90" t="str">
        <f>C170</f>
        <v>徳島市シニアサッカークラブ</v>
      </c>
      <c r="G93" s="133" t="s">
        <v>130</v>
      </c>
      <c r="H93" s="92" t="str">
        <f>C173</f>
        <v>応神クラブ</v>
      </c>
      <c r="I93" s="125" t="str">
        <f>F94</f>
        <v>SCR＠TCH+</v>
      </c>
      <c r="J93" s="22"/>
    </row>
    <row r="94" spans="1:10" ht="20.25" customHeight="1">
      <c r="A94" s="155"/>
      <c r="B94" s="147"/>
      <c r="C94" s="52" t="str">
        <f>H94</f>
        <v>プレフ＆阿波FC</v>
      </c>
      <c r="D94" s="13">
        <v>0.5833333333333334</v>
      </c>
      <c r="E94" s="111" t="s">
        <v>63</v>
      </c>
      <c r="F94" s="68" t="str">
        <f>C167</f>
        <v>SCR＠TCH+</v>
      </c>
      <c r="G94" s="132" t="s">
        <v>119</v>
      </c>
      <c r="H94" s="94" t="str">
        <f>C174</f>
        <v>プレフ＆阿波FC</v>
      </c>
      <c r="I94" s="23" t="str">
        <f>H93</f>
        <v>応神クラブ</v>
      </c>
      <c r="J94" s="22"/>
    </row>
    <row r="95" spans="1:10" ht="20.25" customHeight="1">
      <c r="A95" s="157">
        <v>45263</v>
      </c>
      <c r="B95" s="149" t="s">
        <v>12</v>
      </c>
      <c r="C95" s="143" t="str">
        <f>F95</f>
        <v>プレフ＆阿波FC</v>
      </c>
      <c r="D95" s="12">
        <v>0.4166666666666667</v>
      </c>
      <c r="E95" s="113" t="s">
        <v>63</v>
      </c>
      <c r="F95" s="97" t="str">
        <f>C174</f>
        <v>プレフ＆阿波FC</v>
      </c>
      <c r="G95" s="133" t="s">
        <v>114</v>
      </c>
      <c r="H95" s="75" t="str">
        <f>C171</f>
        <v>フットボールクラブ　チロリン村</v>
      </c>
      <c r="I95" s="98" t="str">
        <f>F96</f>
        <v>応神クラブ</v>
      </c>
      <c r="J95" s="7"/>
    </row>
    <row r="96" spans="1:10" ht="20.25" customHeight="1">
      <c r="A96" s="155"/>
      <c r="B96" s="150"/>
      <c r="C96" s="147"/>
      <c r="D96" s="13">
        <v>0.4583333333333333</v>
      </c>
      <c r="E96" s="111" t="s">
        <v>63</v>
      </c>
      <c r="F96" s="87" t="str">
        <f>C173</f>
        <v>応神クラブ</v>
      </c>
      <c r="G96" s="134" t="s">
        <v>116</v>
      </c>
      <c r="H96" s="81" t="str">
        <f>C168</f>
        <v>津田フットボールクラブ</v>
      </c>
      <c r="I96" s="11" t="str">
        <f>F97</f>
        <v>吉野倶楽部＆石井SFC</v>
      </c>
      <c r="J96" s="7"/>
    </row>
    <row r="97" spans="1:10" ht="20.25" customHeight="1">
      <c r="A97" s="155"/>
      <c r="B97" s="150"/>
      <c r="C97" s="144"/>
      <c r="D97" s="13">
        <v>0.5</v>
      </c>
      <c r="E97" s="111" t="s">
        <v>63</v>
      </c>
      <c r="F97" s="87" t="str">
        <f>C179</f>
        <v>吉野倶楽部＆石井SFC</v>
      </c>
      <c r="G97" s="132" t="s">
        <v>114</v>
      </c>
      <c r="H97" s="81" t="str">
        <f>C170</f>
        <v>徳島市シニアサッカークラブ</v>
      </c>
      <c r="I97" s="11" t="str">
        <f>F98</f>
        <v>徳島県庁FCゴールド</v>
      </c>
      <c r="J97" s="7"/>
    </row>
    <row r="98" spans="1:10" ht="32.25" customHeight="1">
      <c r="A98" s="155"/>
      <c r="B98" s="150"/>
      <c r="C98" s="52" t="str">
        <f>H98</f>
        <v>阿南シニアフットボールクラブ</v>
      </c>
      <c r="D98" s="13">
        <v>0.5416666666666666</v>
      </c>
      <c r="E98" s="111" t="s">
        <v>63</v>
      </c>
      <c r="F98" s="68" t="str">
        <f>C182</f>
        <v>徳島県庁FCゴールド</v>
      </c>
      <c r="G98" s="134" t="s">
        <v>129</v>
      </c>
      <c r="H98" s="81" t="str">
        <f>C180</f>
        <v>阿南シニアフットボールクラブ</v>
      </c>
      <c r="I98" s="11" t="str">
        <f>H97</f>
        <v>徳島市シニアサッカークラブ</v>
      </c>
      <c r="J98" s="7"/>
    </row>
    <row r="99" spans="1:10" ht="20.25" customHeight="1">
      <c r="A99" s="157">
        <v>45270</v>
      </c>
      <c r="B99" s="149" t="s">
        <v>10</v>
      </c>
      <c r="C99" s="143" t="str">
        <f>F99</f>
        <v>STAR　WEST</v>
      </c>
      <c r="D99" s="12">
        <v>0.375</v>
      </c>
      <c r="E99" s="117" t="s">
        <v>62</v>
      </c>
      <c r="F99" s="90" t="str">
        <f>C177</f>
        <v>STAR　WEST</v>
      </c>
      <c r="G99" s="217" t="s">
        <v>109</v>
      </c>
      <c r="H99" s="75" t="str">
        <f>C166</f>
        <v>オールディーズFC＆RED　OLD</v>
      </c>
      <c r="I99" s="15" t="str">
        <f>F100</f>
        <v>Z　団</v>
      </c>
      <c r="J99" s="7"/>
    </row>
    <row r="100" spans="1:10" ht="20.25" customHeight="1">
      <c r="A100" s="155"/>
      <c r="B100" s="150"/>
      <c r="C100" s="144"/>
      <c r="D100" s="13">
        <v>0.4166666666666667</v>
      </c>
      <c r="E100" s="118" t="s">
        <v>62</v>
      </c>
      <c r="F100" s="67" t="str">
        <f>C178</f>
        <v>Z　団</v>
      </c>
      <c r="G100" s="218" t="s">
        <v>111</v>
      </c>
      <c r="H100" s="67" t="str">
        <f>C183</f>
        <v>ｐａｒｔｉｎｏ</v>
      </c>
      <c r="I100" s="23" t="str">
        <f>F101</f>
        <v>鴨島フットボールクラブ</v>
      </c>
      <c r="J100" s="7"/>
    </row>
    <row r="101" spans="1:10" ht="20.25" customHeight="1">
      <c r="A101" s="155"/>
      <c r="B101" s="150"/>
      <c r="C101" s="147" t="str">
        <f>H102</f>
        <v>徳島市シニアサッカークラブ</v>
      </c>
      <c r="D101" s="13">
        <v>0.4583333333333333</v>
      </c>
      <c r="E101" s="118" t="s">
        <v>62</v>
      </c>
      <c r="F101" s="103" t="str">
        <f>C175</f>
        <v>鴨島フットボールクラブ</v>
      </c>
      <c r="G101" s="134" t="s">
        <v>131</v>
      </c>
      <c r="H101" s="83" t="str">
        <f>C176</f>
        <v>鳴門クラブ</v>
      </c>
      <c r="I101" s="11" t="str">
        <f>F102</f>
        <v>阿南シニアフットボールクラブ</v>
      </c>
      <c r="J101" s="7"/>
    </row>
    <row r="102" spans="1:9" ht="20.25" customHeight="1">
      <c r="A102" s="155"/>
      <c r="B102" s="153"/>
      <c r="C102" s="148"/>
      <c r="D102" s="14">
        <v>0.5</v>
      </c>
      <c r="E102" s="112" t="s">
        <v>63</v>
      </c>
      <c r="F102" s="76" t="str">
        <f>C180</f>
        <v>阿南シニアフットボールクラブ</v>
      </c>
      <c r="G102" s="135" t="s">
        <v>107</v>
      </c>
      <c r="H102" s="77" t="str">
        <f>C170</f>
        <v>徳島市シニアサッカークラブ</v>
      </c>
      <c r="I102" s="78" t="str">
        <f>H101</f>
        <v>鳴門クラブ</v>
      </c>
    </row>
    <row r="103" spans="1:10" ht="20.25" customHeight="1">
      <c r="A103" s="155"/>
      <c r="B103" s="143" t="s">
        <v>41</v>
      </c>
      <c r="C103" s="143" t="str">
        <f>F103</f>
        <v>徳島県庁FCゴールド</v>
      </c>
      <c r="D103" s="13">
        <v>0.375</v>
      </c>
      <c r="E103" s="111" t="s">
        <v>63</v>
      </c>
      <c r="F103" s="68" t="str">
        <f>C182</f>
        <v>徳島県庁FCゴールド</v>
      </c>
      <c r="G103" s="132" t="s">
        <v>120</v>
      </c>
      <c r="H103" s="94" t="str">
        <f>C171</f>
        <v>フットボールクラブ　チロリン村</v>
      </c>
      <c r="I103" s="23" t="str">
        <f>F104</f>
        <v>津田フットボールクラブ</v>
      </c>
      <c r="J103" s="22"/>
    </row>
    <row r="104" spans="1:10" ht="20.25" customHeight="1">
      <c r="A104" s="155"/>
      <c r="B104" s="147"/>
      <c r="C104" s="144"/>
      <c r="D104" s="13">
        <v>0.4166666666666667</v>
      </c>
      <c r="E104" s="111" t="s">
        <v>63</v>
      </c>
      <c r="F104" s="67" t="str">
        <f>C168</f>
        <v>津田フットボールクラブ</v>
      </c>
      <c r="G104" s="132" t="s">
        <v>104</v>
      </c>
      <c r="H104" s="81" t="str">
        <f>C167</f>
        <v>SCR＠TCH+</v>
      </c>
      <c r="I104" s="23" t="str">
        <f>F105</f>
        <v>プレフ＆阿波FC</v>
      </c>
      <c r="J104" s="22"/>
    </row>
    <row r="105" spans="1:10" ht="20.25" customHeight="1">
      <c r="A105" s="158"/>
      <c r="B105" s="148"/>
      <c r="C105" s="51" t="str">
        <f>H105</f>
        <v>応神クラブ</v>
      </c>
      <c r="D105" s="14">
        <v>0.4583333333333333</v>
      </c>
      <c r="E105" s="112" t="s">
        <v>63</v>
      </c>
      <c r="F105" s="95" t="str">
        <f>C174</f>
        <v>プレフ＆阿波FC</v>
      </c>
      <c r="G105" s="135" t="s">
        <v>132</v>
      </c>
      <c r="H105" s="77" t="str">
        <f>C173</f>
        <v>応神クラブ</v>
      </c>
      <c r="I105" s="44" t="str">
        <f>H104</f>
        <v>SCR＠TCH+</v>
      </c>
      <c r="J105" s="22"/>
    </row>
    <row r="106" spans="1:10" ht="20.25" customHeight="1">
      <c r="A106" s="157">
        <v>45284</v>
      </c>
      <c r="B106" s="149" t="s">
        <v>13</v>
      </c>
      <c r="C106" s="143" t="str">
        <f>F106</f>
        <v>吉野倶楽部＆石井SFC</v>
      </c>
      <c r="D106" s="12">
        <v>0.375</v>
      </c>
      <c r="E106" s="113" t="s">
        <v>96</v>
      </c>
      <c r="F106" s="90" t="s">
        <v>78</v>
      </c>
      <c r="G106" s="133" t="s">
        <v>113</v>
      </c>
      <c r="H106" s="92" t="s">
        <v>16</v>
      </c>
      <c r="I106" s="93" t="s">
        <v>77</v>
      </c>
      <c r="J106" s="22"/>
    </row>
    <row r="107" spans="1:10" ht="20.25" customHeight="1">
      <c r="A107" s="155"/>
      <c r="B107" s="150"/>
      <c r="C107" s="147"/>
      <c r="D107" s="13">
        <v>0.4166666666666667</v>
      </c>
      <c r="E107" s="111" t="s">
        <v>96</v>
      </c>
      <c r="F107" s="68" t="s">
        <v>77</v>
      </c>
      <c r="G107" s="132" t="s">
        <v>119</v>
      </c>
      <c r="H107" s="68" t="s">
        <v>18</v>
      </c>
      <c r="I107" s="23" t="s">
        <v>76</v>
      </c>
      <c r="J107" s="22"/>
    </row>
    <row r="108" spans="1:10" ht="20.25" customHeight="1">
      <c r="A108" s="155"/>
      <c r="B108" s="150"/>
      <c r="C108" s="144"/>
      <c r="D108" s="13">
        <v>0.4583333333333333</v>
      </c>
      <c r="E108" s="111" t="s">
        <v>96</v>
      </c>
      <c r="F108" s="68" t="s">
        <v>76</v>
      </c>
      <c r="G108" s="132" t="s">
        <v>107</v>
      </c>
      <c r="H108" s="94" t="s">
        <v>14</v>
      </c>
      <c r="I108" s="23" t="s">
        <v>20</v>
      </c>
      <c r="J108" s="22"/>
    </row>
    <row r="109" spans="1:10" ht="20.25" customHeight="1">
      <c r="A109" s="155"/>
      <c r="B109" s="150"/>
      <c r="C109" s="147" t="str">
        <f>H110</f>
        <v>（棄権）鴨島フットボールクラブ</v>
      </c>
      <c r="D109" s="13">
        <v>0.5</v>
      </c>
      <c r="E109" s="111" t="s">
        <v>96</v>
      </c>
      <c r="F109" s="68" t="s">
        <v>20</v>
      </c>
      <c r="G109" s="132" t="s">
        <v>119</v>
      </c>
      <c r="H109" s="94" t="s">
        <v>15</v>
      </c>
      <c r="I109" s="23" t="s">
        <v>73</v>
      </c>
      <c r="J109" s="22"/>
    </row>
    <row r="110" spans="1:10" ht="20.25" customHeight="1" thickBot="1">
      <c r="A110" s="156"/>
      <c r="B110" s="151"/>
      <c r="C110" s="154"/>
      <c r="D110" s="45">
        <v>0.5416666666666666</v>
      </c>
      <c r="E110" s="121" t="s">
        <v>97</v>
      </c>
      <c r="F110" s="106" t="s">
        <v>73</v>
      </c>
      <c r="G110" s="136" t="s">
        <v>116</v>
      </c>
      <c r="H110" s="108" t="s">
        <v>127</v>
      </c>
      <c r="I110" s="46" t="s">
        <v>15</v>
      </c>
      <c r="J110" s="22"/>
    </row>
    <row r="111" ht="27.75" customHeight="1" thickTop="1"/>
    <row r="112" ht="14.25" thickBot="1"/>
    <row r="113" spans="1:10" ht="27.75" customHeight="1" thickTop="1">
      <c r="A113" s="196" t="s">
        <v>80</v>
      </c>
      <c r="B113" s="197"/>
      <c r="C113" s="197"/>
      <c r="D113" s="198" t="s">
        <v>81</v>
      </c>
      <c r="E113" s="197"/>
      <c r="F113" s="197"/>
      <c r="G113" s="199"/>
      <c r="H113" s="176" t="s">
        <v>82</v>
      </c>
      <c r="I113" s="177"/>
      <c r="J113" s="31"/>
    </row>
    <row r="114" spans="1:10" ht="27.75" customHeight="1">
      <c r="A114" s="202" t="s">
        <v>8</v>
      </c>
      <c r="B114" s="203"/>
      <c r="C114" s="203"/>
      <c r="D114" s="188" t="s">
        <v>83</v>
      </c>
      <c r="E114" s="189"/>
      <c r="F114" s="190"/>
      <c r="G114" s="191"/>
      <c r="H114" s="178" t="s">
        <v>6</v>
      </c>
      <c r="I114" s="179"/>
      <c r="J114" s="10"/>
    </row>
    <row r="115" spans="1:10" ht="27.75" customHeight="1">
      <c r="A115" s="195" t="s">
        <v>98</v>
      </c>
      <c r="B115" s="183"/>
      <c r="C115" s="184"/>
      <c r="D115" s="188" t="s">
        <v>84</v>
      </c>
      <c r="E115" s="189"/>
      <c r="F115" s="190"/>
      <c r="G115" s="191"/>
      <c r="H115" s="180" t="s">
        <v>9</v>
      </c>
      <c r="I115" s="181"/>
      <c r="J115" s="10"/>
    </row>
    <row r="116" spans="1:10" ht="27.75" customHeight="1">
      <c r="A116" s="185"/>
      <c r="B116" s="186"/>
      <c r="C116" s="187"/>
      <c r="D116" s="180" t="s">
        <v>91</v>
      </c>
      <c r="E116" s="181"/>
      <c r="F116" s="181"/>
      <c r="G116" s="192"/>
      <c r="H116" s="180" t="s">
        <v>92</v>
      </c>
      <c r="I116" s="181"/>
      <c r="J116" s="10"/>
    </row>
    <row r="117" spans="1:10" ht="27.75" customHeight="1">
      <c r="A117" s="182" t="s">
        <v>85</v>
      </c>
      <c r="B117" s="183"/>
      <c r="C117" s="184"/>
      <c r="D117" s="188" t="s">
        <v>84</v>
      </c>
      <c r="E117" s="189"/>
      <c r="F117" s="190"/>
      <c r="G117" s="191"/>
      <c r="H117" s="180" t="s">
        <v>9</v>
      </c>
      <c r="I117" s="181"/>
      <c r="J117" s="10"/>
    </row>
    <row r="118" spans="1:10" ht="27.75" customHeight="1">
      <c r="A118" s="185"/>
      <c r="B118" s="186"/>
      <c r="C118" s="187"/>
      <c r="D118" s="180" t="s">
        <v>93</v>
      </c>
      <c r="E118" s="181"/>
      <c r="F118" s="181"/>
      <c r="G118" s="192"/>
      <c r="H118" s="180" t="s">
        <v>26</v>
      </c>
      <c r="I118" s="181"/>
      <c r="J118" s="10"/>
    </row>
    <row r="119" spans="1:10" ht="27.75" customHeight="1">
      <c r="A119" s="182" t="s">
        <v>86</v>
      </c>
      <c r="B119" s="183"/>
      <c r="C119" s="184"/>
      <c r="D119" s="188" t="s">
        <v>101</v>
      </c>
      <c r="E119" s="189"/>
      <c r="F119" s="190"/>
      <c r="G119" s="191"/>
      <c r="H119" s="180" t="s">
        <v>32</v>
      </c>
      <c r="I119" s="181"/>
      <c r="J119" s="10"/>
    </row>
    <row r="120" spans="1:10" ht="27.75" customHeight="1">
      <c r="A120" s="185"/>
      <c r="B120" s="186"/>
      <c r="C120" s="187"/>
      <c r="D120" s="180" t="s">
        <v>89</v>
      </c>
      <c r="E120" s="181"/>
      <c r="F120" s="181"/>
      <c r="G120" s="192"/>
      <c r="H120" s="180" t="s">
        <v>90</v>
      </c>
      <c r="I120" s="181"/>
      <c r="J120" s="10"/>
    </row>
    <row r="121" spans="1:10" ht="27.75" customHeight="1">
      <c r="A121" s="193" t="s">
        <v>31</v>
      </c>
      <c r="B121" s="194"/>
      <c r="C121" s="194"/>
      <c r="D121" s="180" t="s">
        <v>94</v>
      </c>
      <c r="E121" s="181"/>
      <c r="F121" s="181"/>
      <c r="G121" s="192"/>
      <c r="H121" s="180" t="s">
        <v>95</v>
      </c>
      <c r="I121" s="181"/>
      <c r="J121" s="10"/>
    </row>
    <row r="122" spans="1:9" ht="27.75" customHeight="1" thickBot="1">
      <c r="A122" s="170" t="s">
        <v>87</v>
      </c>
      <c r="B122" s="171"/>
      <c r="C122" s="171"/>
      <c r="D122" s="172" t="s">
        <v>88</v>
      </c>
      <c r="E122" s="173"/>
      <c r="F122" s="174"/>
      <c r="G122" s="175"/>
      <c r="H122" s="168" t="s">
        <v>33</v>
      </c>
      <c r="I122" s="169"/>
    </row>
    <row r="123" ht="14.25" thickTop="1"/>
    <row r="165" ht="13.5">
      <c r="B165" s="24" t="s">
        <v>34</v>
      </c>
    </row>
    <row r="166" spans="2:3" ht="27">
      <c r="B166">
        <v>110</v>
      </c>
      <c r="C166" s="48" t="s">
        <v>64</v>
      </c>
    </row>
    <row r="167" spans="2:3" ht="13.5">
      <c r="B167">
        <v>111</v>
      </c>
      <c r="C167" t="s">
        <v>39</v>
      </c>
    </row>
    <row r="168" spans="2:3" ht="13.5">
      <c r="B168">
        <v>112</v>
      </c>
      <c r="C168" t="s">
        <v>20</v>
      </c>
    </row>
    <row r="169" spans="2:3" ht="13.5">
      <c r="B169">
        <v>113</v>
      </c>
      <c r="C169" t="s">
        <v>21</v>
      </c>
    </row>
    <row r="170" spans="2:3" ht="13.5">
      <c r="B170">
        <v>114</v>
      </c>
      <c r="C170" t="s">
        <v>14</v>
      </c>
    </row>
    <row r="171" spans="2:3" ht="13.5">
      <c r="B171">
        <v>115</v>
      </c>
      <c r="C171" t="s">
        <v>15</v>
      </c>
    </row>
    <row r="172" spans="2:3" ht="13.5">
      <c r="B172">
        <v>116</v>
      </c>
      <c r="C172" t="s">
        <v>22</v>
      </c>
    </row>
    <row r="173" spans="2:3" ht="13.5">
      <c r="B173">
        <v>117</v>
      </c>
      <c r="C173" t="s">
        <v>18</v>
      </c>
    </row>
    <row r="174" spans="2:3" ht="13.5">
      <c r="B174">
        <v>118</v>
      </c>
      <c r="C174" t="s">
        <v>65</v>
      </c>
    </row>
    <row r="175" spans="2:3" ht="13.5">
      <c r="B175">
        <v>119</v>
      </c>
      <c r="C175" t="s">
        <v>19</v>
      </c>
    </row>
    <row r="176" spans="2:3" ht="13.5">
      <c r="B176">
        <v>120</v>
      </c>
      <c r="C176" t="s">
        <v>24</v>
      </c>
    </row>
    <row r="177" spans="2:3" ht="13.5">
      <c r="B177">
        <v>121</v>
      </c>
      <c r="C177" t="s">
        <v>37</v>
      </c>
    </row>
    <row r="178" spans="2:3" ht="13.5">
      <c r="B178">
        <v>122</v>
      </c>
      <c r="C178" t="s">
        <v>23</v>
      </c>
    </row>
    <row r="179" spans="2:3" ht="27">
      <c r="B179">
        <v>123</v>
      </c>
      <c r="C179" s="48" t="s">
        <v>66</v>
      </c>
    </row>
    <row r="180" spans="2:3" ht="13.5">
      <c r="B180">
        <v>124</v>
      </c>
      <c r="C180" t="s">
        <v>16</v>
      </c>
    </row>
    <row r="181" spans="2:3" ht="13.5">
      <c r="B181">
        <v>125</v>
      </c>
      <c r="C181" t="s">
        <v>38</v>
      </c>
    </row>
    <row r="182" spans="2:3" ht="13.5">
      <c r="B182">
        <v>126</v>
      </c>
      <c r="C182" t="s">
        <v>17</v>
      </c>
    </row>
    <row r="183" spans="2:3" ht="13.5">
      <c r="B183">
        <v>127</v>
      </c>
      <c r="C183" t="s">
        <v>36</v>
      </c>
    </row>
  </sheetData>
  <sheetProtection/>
  <mergeCells count="108">
    <mergeCell ref="C76:C78"/>
    <mergeCell ref="A68:A75"/>
    <mergeCell ref="B68:B75"/>
    <mergeCell ref="C68:C69"/>
    <mergeCell ref="C70:C71"/>
    <mergeCell ref="C72:C73"/>
    <mergeCell ref="C74:C75"/>
    <mergeCell ref="B76:B80"/>
    <mergeCell ref="C79:C80"/>
    <mergeCell ref="C35:C36"/>
    <mergeCell ref="C37:C38"/>
    <mergeCell ref="C39:C40"/>
    <mergeCell ref="A25:A32"/>
    <mergeCell ref="B25:B32"/>
    <mergeCell ref="C25:C26"/>
    <mergeCell ref="B6:C6"/>
    <mergeCell ref="C50:C51"/>
    <mergeCell ref="C52:C53"/>
    <mergeCell ref="C54:C55"/>
    <mergeCell ref="A19:A24"/>
    <mergeCell ref="A2:I2"/>
    <mergeCell ref="F10:H10"/>
    <mergeCell ref="B5:C5"/>
    <mergeCell ref="B11:B14"/>
    <mergeCell ref="B15:B18"/>
    <mergeCell ref="A114:C114"/>
    <mergeCell ref="D114:G114"/>
    <mergeCell ref="A87:A92"/>
    <mergeCell ref="B87:B92"/>
    <mergeCell ref="A93:A94"/>
    <mergeCell ref="B93:B94"/>
    <mergeCell ref="A95:A98"/>
    <mergeCell ref="C106:C108"/>
    <mergeCell ref="C109:C110"/>
    <mergeCell ref="C101:C102"/>
    <mergeCell ref="C103:C104"/>
    <mergeCell ref="A106:A110"/>
    <mergeCell ref="A11:A18"/>
    <mergeCell ref="A113:C113"/>
    <mergeCell ref="D113:G113"/>
    <mergeCell ref="A76:A80"/>
    <mergeCell ref="C58:C60"/>
    <mergeCell ref="C29:C30"/>
    <mergeCell ref="C31:C32"/>
    <mergeCell ref="F67:H67"/>
    <mergeCell ref="A115:C116"/>
    <mergeCell ref="D115:G115"/>
    <mergeCell ref="D116:G116"/>
    <mergeCell ref="A117:C118"/>
    <mergeCell ref="D117:G117"/>
    <mergeCell ref="D118:G118"/>
    <mergeCell ref="A119:C120"/>
    <mergeCell ref="D119:G119"/>
    <mergeCell ref="D120:G120"/>
    <mergeCell ref="A121:C121"/>
    <mergeCell ref="D121:G121"/>
    <mergeCell ref="H120:I120"/>
    <mergeCell ref="H121:I121"/>
    <mergeCell ref="H122:I122"/>
    <mergeCell ref="A122:C122"/>
    <mergeCell ref="D122:G122"/>
    <mergeCell ref="H113:I113"/>
    <mergeCell ref="H114:I114"/>
    <mergeCell ref="H115:I115"/>
    <mergeCell ref="H116:I116"/>
    <mergeCell ref="H117:I117"/>
    <mergeCell ref="H118:I118"/>
    <mergeCell ref="H119:I119"/>
    <mergeCell ref="A41:A43"/>
    <mergeCell ref="B41:B43"/>
    <mergeCell ref="C44:C46"/>
    <mergeCell ref="A33:A40"/>
    <mergeCell ref="B33:B40"/>
    <mergeCell ref="B50:B57"/>
    <mergeCell ref="C56:C57"/>
    <mergeCell ref="C47:C49"/>
    <mergeCell ref="C41:C42"/>
    <mergeCell ref="C33:C34"/>
    <mergeCell ref="C61:C63"/>
    <mergeCell ref="A58:A63"/>
    <mergeCell ref="A44:A49"/>
    <mergeCell ref="B44:B49"/>
    <mergeCell ref="A50:A57"/>
    <mergeCell ref="B103:B105"/>
    <mergeCell ref="A99:A105"/>
    <mergeCell ref="A65:I65"/>
    <mergeCell ref="A81:A86"/>
    <mergeCell ref="B81:B86"/>
    <mergeCell ref="B58:B63"/>
    <mergeCell ref="B106:B110"/>
    <mergeCell ref="C11:C12"/>
    <mergeCell ref="C13:C14"/>
    <mergeCell ref="C15:C16"/>
    <mergeCell ref="C17:C18"/>
    <mergeCell ref="C19:C21"/>
    <mergeCell ref="B99:B102"/>
    <mergeCell ref="C95:C97"/>
    <mergeCell ref="C22:C24"/>
    <mergeCell ref="G11:G14"/>
    <mergeCell ref="G15:G18"/>
    <mergeCell ref="C99:C100"/>
    <mergeCell ref="C27:C28"/>
    <mergeCell ref="B19:B24"/>
    <mergeCell ref="C81:C83"/>
    <mergeCell ref="C84:C86"/>
    <mergeCell ref="C87:C89"/>
    <mergeCell ref="C90:C92"/>
    <mergeCell ref="B95:B98"/>
  </mergeCells>
  <printOptions horizontalCentered="1"/>
  <pageMargins left="0.5118110236220472" right="0.1968503937007874" top="0.3937007874015748" bottom="0" header="0.5118110236220472" footer="0.5118110236220472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56"/>
  <sheetViews>
    <sheetView zoomScalePageLayoutView="0" workbookViewId="0" topLeftCell="A57">
      <selection activeCell="C65" sqref="C65"/>
    </sheetView>
  </sheetViews>
  <sheetFormatPr defaultColWidth="9.00390625" defaultRowHeight="13.5"/>
  <cols>
    <col min="1" max="1" width="4.125" style="0" customWidth="1"/>
    <col min="2" max="2" width="22.00390625" style="0" customWidth="1"/>
  </cols>
  <sheetData>
    <row r="2" ht="13.5">
      <c r="B2" s="1"/>
    </row>
    <row r="3" spans="4:15" ht="13.5">
      <c r="D3" s="215">
        <v>1</v>
      </c>
      <c r="E3" s="215"/>
      <c r="F3" s="215"/>
      <c r="G3" s="215">
        <v>4</v>
      </c>
      <c r="H3" s="215"/>
      <c r="I3" s="215"/>
      <c r="J3" s="215">
        <v>7</v>
      </c>
      <c r="K3" s="215"/>
      <c r="L3" s="215"/>
      <c r="M3" s="215">
        <v>10</v>
      </c>
      <c r="N3" s="215"/>
      <c r="O3" s="215"/>
    </row>
    <row r="4" spans="2:16" ht="13.5">
      <c r="B4" s="32" t="s">
        <v>24</v>
      </c>
      <c r="C4" s="33"/>
      <c r="D4" s="34" t="str">
        <f>B4</f>
        <v>鳴門クラブ</v>
      </c>
      <c r="E4" s="34" t="str">
        <f>B5</f>
        <v>川友楽</v>
      </c>
      <c r="F4" s="34" t="str">
        <f>D5</f>
        <v>Z団</v>
      </c>
      <c r="G4" s="33" t="str">
        <f>B9</f>
        <v>STRAWEST</v>
      </c>
      <c r="H4" s="35" t="str">
        <f>B8</f>
        <v>オールディーズ＆レッド</v>
      </c>
      <c r="I4" s="34" t="str">
        <f>G5</f>
        <v>Z団</v>
      </c>
      <c r="J4" s="34" t="str">
        <f>B11</f>
        <v>Paruthino</v>
      </c>
      <c r="K4" s="34" t="str">
        <f>B5</f>
        <v>川友楽</v>
      </c>
      <c r="L4" s="34" t="str">
        <f>J5</f>
        <v>オールディーズ＆レッド</v>
      </c>
      <c r="M4" s="47"/>
      <c r="N4" s="47"/>
      <c r="O4" s="47"/>
      <c r="P4" s="33"/>
    </row>
    <row r="5" spans="2:16" ht="13.5">
      <c r="B5" s="32" t="s">
        <v>58</v>
      </c>
      <c r="C5" s="33"/>
      <c r="D5" s="34" t="str">
        <f>B6</f>
        <v>Z団</v>
      </c>
      <c r="E5" s="34" t="str">
        <f>B9</f>
        <v>STRAWEST</v>
      </c>
      <c r="F5" s="34" t="str">
        <f>D6</f>
        <v>オールディーズ＆レッド</v>
      </c>
      <c r="G5" s="35" t="str">
        <f>B6</f>
        <v>Z団</v>
      </c>
      <c r="H5" s="34" t="str">
        <f>B11</f>
        <v>Paruthino</v>
      </c>
      <c r="I5" s="34" t="str">
        <f>G6</f>
        <v>鴨島</v>
      </c>
      <c r="J5" s="34" t="str">
        <f>B8</f>
        <v>オールディーズ＆レッド</v>
      </c>
      <c r="K5" s="34" t="str">
        <f>B6</f>
        <v>Z団</v>
      </c>
      <c r="L5" s="34" t="str">
        <f>J6</f>
        <v>STRAWEST</v>
      </c>
      <c r="M5" s="47"/>
      <c r="N5" s="47"/>
      <c r="O5" s="47"/>
      <c r="P5" s="33"/>
    </row>
    <row r="6" spans="2:16" ht="13.5">
      <c r="B6" s="32" t="s">
        <v>59</v>
      </c>
      <c r="C6" s="33"/>
      <c r="D6" s="34" t="str">
        <f>B8</f>
        <v>オールディーズ＆レッド</v>
      </c>
      <c r="E6" s="34" t="str">
        <f>B11</f>
        <v>Paruthino</v>
      </c>
      <c r="F6" s="34" t="str">
        <f>D7</f>
        <v>渭東</v>
      </c>
      <c r="G6" s="34" t="str">
        <f>B10</f>
        <v>鴨島</v>
      </c>
      <c r="H6" s="34" t="str">
        <f>B4</f>
        <v>鳴門クラブ</v>
      </c>
      <c r="I6" s="34" t="str">
        <f>G7</f>
        <v>渭東</v>
      </c>
      <c r="J6" s="35" t="str">
        <f>B9</f>
        <v>STRAWEST</v>
      </c>
      <c r="K6" s="34" t="str">
        <f>B10</f>
        <v>鴨島</v>
      </c>
      <c r="L6" s="34" t="str">
        <f>J7</f>
        <v>渭東</v>
      </c>
      <c r="M6" s="47"/>
      <c r="N6" s="47"/>
      <c r="O6" s="47"/>
      <c r="P6" s="33"/>
    </row>
    <row r="7" spans="2:16" ht="13.5">
      <c r="B7" s="32" t="s">
        <v>45</v>
      </c>
      <c r="C7" s="33"/>
      <c r="D7" s="34" t="str">
        <f>B7</f>
        <v>渭東</v>
      </c>
      <c r="E7" s="34" t="str">
        <f>B10</f>
        <v>鴨島</v>
      </c>
      <c r="F7" s="34" t="str">
        <f>E6</f>
        <v>Paruthino</v>
      </c>
      <c r="G7" s="35" t="str">
        <f>B7</f>
        <v>渭東</v>
      </c>
      <c r="H7" s="34" t="str">
        <f>B5</f>
        <v>川友楽</v>
      </c>
      <c r="I7" s="34" t="str">
        <f>H6</f>
        <v>鳴門クラブ</v>
      </c>
      <c r="J7" s="34" t="str">
        <f>B7</f>
        <v>渭東</v>
      </c>
      <c r="K7" s="34" t="str">
        <f>B4</f>
        <v>鳴門クラブ</v>
      </c>
      <c r="L7" s="34" t="str">
        <f>K6</f>
        <v>鴨島</v>
      </c>
      <c r="M7" s="47"/>
      <c r="N7" s="47"/>
      <c r="O7" s="47"/>
      <c r="P7" s="33"/>
    </row>
    <row r="8" spans="2:16" ht="13.5">
      <c r="B8" s="32" t="s">
        <v>46</v>
      </c>
      <c r="C8" s="33"/>
      <c r="D8" s="210"/>
      <c r="E8" s="211"/>
      <c r="F8" s="34"/>
      <c r="G8" s="210">
        <f>B12</f>
        <v>0</v>
      </c>
      <c r="H8" s="216"/>
      <c r="I8" s="36"/>
      <c r="J8" s="210"/>
      <c r="K8" s="211"/>
      <c r="L8" s="34"/>
      <c r="M8" s="210"/>
      <c r="N8" s="211"/>
      <c r="O8" s="34"/>
      <c r="P8" s="33"/>
    </row>
    <row r="9" spans="2:16" ht="13.5">
      <c r="B9" s="32" t="s">
        <v>60</v>
      </c>
      <c r="C9" s="33"/>
      <c r="D9" s="33"/>
      <c r="E9" s="34"/>
      <c r="F9" s="37"/>
      <c r="G9" s="33"/>
      <c r="H9" s="34"/>
      <c r="I9" s="37"/>
      <c r="J9" s="33"/>
      <c r="K9" s="34"/>
      <c r="L9" s="37"/>
      <c r="M9" s="33"/>
      <c r="N9" s="34"/>
      <c r="O9" s="37"/>
      <c r="P9" s="33"/>
    </row>
    <row r="10" spans="2:16" ht="13.5">
      <c r="B10" s="32" t="s">
        <v>47</v>
      </c>
      <c r="C10" s="33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3"/>
    </row>
    <row r="11" spans="2:16" ht="13.5">
      <c r="B11" s="32" t="s">
        <v>61</v>
      </c>
      <c r="C11" s="33"/>
      <c r="D11" s="214">
        <v>2</v>
      </c>
      <c r="E11" s="214"/>
      <c r="F11" s="214"/>
      <c r="G11" s="214">
        <v>5</v>
      </c>
      <c r="H11" s="214"/>
      <c r="I11" s="214"/>
      <c r="J11" s="214">
        <v>8</v>
      </c>
      <c r="K11" s="214"/>
      <c r="L11" s="214"/>
      <c r="M11" s="214">
        <v>11</v>
      </c>
      <c r="N11" s="214"/>
      <c r="O11" s="214"/>
      <c r="P11" s="33"/>
    </row>
    <row r="12" spans="2:16" ht="13.5">
      <c r="B12" s="32"/>
      <c r="C12" s="33"/>
      <c r="D12" s="34" t="str">
        <f>B7</f>
        <v>渭東</v>
      </c>
      <c r="E12" s="34" t="str">
        <f>B9</f>
        <v>STRAWEST</v>
      </c>
      <c r="F12" s="34" t="str">
        <f>D13</f>
        <v>Z団</v>
      </c>
      <c r="G12" s="34" t="str">
        <f>B10</f>
        <v>鴨島</v>
      </c>
      <c r="H12" s="34" t="str">
        <f>B5</f>
        <v>川友楽</v>
      </c>
      <c r="I12" s="34" t="str">
        <f>G13</f>
        <v>オールディーズ＆レッド</v>
      </c>
      <c r="J12" s="34"/>
      <c r="K12" s="34"/>
      <c r="L12" s="34">
        <f>J13</f>
        <v>0</v>
      </c>
      <c r="M12" s="34"/>
      <c r="N12" s="34"/>
      <c r="O12" s="34"/>
      <c r="P12" s="33"/>
    </row>
    <row r="13" spans="2:16" ht="13.5">
      <c r="B13" s="32"/>
      <c r="C13" s="33"/>
      <c r="D13" s="34" t="str">
        <f>B6</f>
        <v>Z団</v>
      </c>
      <c r="E13" s="34" t="str">
        <f>B10</f>
        <v>鴨島</v>
      </c>
      <c r="F13" s="34" t="str">
        <f>D14</f>
        <v>Paruthino</v>
      </c>
      <c r="G13" s="34" t="str">
        <f>B8</f>
        <v>オールディーズ＆レッド</v>
      </c>
      <c r="H13" s="34" t="str">
        <f>B7</f>
        <v>渭東</v>
      </c>
      <c r="I13" s="34" t="str">
        <f>G14</f>
        <v>STRAWEST</v>
      </c>
      <c r="J13" s="34"/>
      <c r="K13" s="34"/>
      <c r="L13" s="34"/>
      <c r="M13" s="34"/>
      <c r="N13" s="34"/>
      <c r="O13" s="34"/>
      <c r="P13" s="33"/>
    </row>
    <row r="14" spans="2:16" ht="13.5">
      <c r="B14" s="32"/>
      <c r="C14" s="33"/>
      <c r="D14" s="34" t="str">
        <f>B11</f>
        <v>Paruthino</v>
      </c>
      <c r="E14" s="35" t="str">
        <f>B4</f>
        <v>鳴門クラブ</v>
      </c>
      <c r="F14" s="34" t="str">
        <f>D15</f>
        <v>川友楽</v>
      </c>
      <c r="G14" s="34" t="str">
        <f>B9</f>
        <v>STRAWEST</v>
      </c>
      <c r="H14" s="34" t="str">
        <f>B11</f>
        <v>Paruthino</v>
      </c>
      <c r="I14" s="34" t="str">
        <f>G15</f>
        <v>鳴門クラブ</v>
      </c>
      <c r="J14" s="33"/>
      <c r="K14" s="33"/>
      <c r="L14" s="34"/>
      <c r="M14" s="34"/>
      <c r="N14" s="34"/>
      <c r="O14" s="34"/>
      <c r="P14" s="33"/>
    </row>
    <row r="15" spans="2:16" ht="13.5">
      <c r="B15" s="39"/>
      <c r="C15" s="33"/>
      <c r="D15" s="34" t="str">
        <f>B5</f>
        <v>川友楽</v>
      </c>
      <c r="E15" s="34" t="str">
        <f>B8</f>
        <v>オールディーズ＆レッド</v>
      </c>
      <c r="F15" s="34" t="str">
        <f>E14</f>
        <v>鳴門クラブ</v>
      </c>
      <c r="G15" s="34" t="str">
        <f>B4</f>
        <v>鳴門クラブ</v>
      </c>
      <c r="H15" s="34" t="str">
        <f>B6</f>
        <v>Z団</v>
      </c>
      <c r="I15" s="34" t="str">
        <f>H14</f>
        <v>Paruthino</v>
      </c>
      <c r="J15" s="33"/>
      <c r="K15" s="34"/>
      <c r="L15" s="34"/>
      <c r="M15" s="33"/>
      <c r="N15" s="33"/>
      <c r="O15" s="34"/>
      <c r="P15" s="33"/>
    </row>
    <row r="16" spans="2:16" ht="13.5">
      <c r="B16" s="33"/>
      <c r="C16" s="33"/>
      <c r="D16" s="212"/>
      <c r="E16" s="213"/>
      <c r="F16" s="34"/>
      <c r="G16" s="210"/>
      <c r="H16" s="211"/>
      <c r="I16" s="34"/>
      <c r="J16" s="210"/>
      <c r="K16" s="211"/>
      <c r="L16" s="34"/>
      <c r="M16" s="34"/>
      <c r="N16" s="34"/>
      <c r="O16" s="34"/>
      <c r="P16" s="33"/>
    </row>
    <row r="17" spans="2:16" ht="13.5">
      <c r="B17" s="33"/>
      <c r="C17" s="33"/>
      <c r="D17" s="33"/>
      <c r="E17" s="40"/>
      <c r="F17" s="37"/>
      <c r="G17" s="35"/>
      <c r="H17" s="34"/>
      <c r="I17" s="37"/>
      <c r="J17" s="33"/>
      <c r="K17" s="34"/>
      <c r="L17" s="37"/>
      <c r="M17" s="35"/>
      <c r="N17" s="34"/>
      <c r="O17" s="37"/>
      <c r="P17" s="33"/>
    </row>
    <row r="18" spans="2:16" ht="13.5">
      <c r="B18" s="41"/>
      <c r="C18" s="33"/>
      <c r="D18" s="38"/>
      <c r="E18" s="38"/>
      <c r="F18" s="38"/>
      <c r="G18" s="38"/>
      <c r="H18" s="38"/>
      <c r="I18" s="38"/>
      <c r="J18" s="34"/>
      <c r="K18" s="38"/>
      <c r="L18" s="38"/>
      <c r="M18" s="38"/>
      <c r="N18" s="38"/>
      <c r="O18" s="38"/>
      <c r="P18" s="33"/>
    </row>
    <row r="19" spans="2:16" ht="13.5">
      <c r="B19" s="41"/>
      <c r="C19" s="33"/>
      <c r="D19" s="214">
        <v>3</v>
      </c>
      <c r="E19" s="214"/>
      <c r="F19" s="214"/>
      <c r="G19" s="214">
        <v>6</v>
      </c>
      <c r="H19" s="214"/>
      <c r="I19" s="214"/>
      <c r="J19" s="214">
        <v>9</v>
      </c>
      <c r="K19" s="214"/>
      <c r="L19" s="214"/>
      <c r="M19" s="209"/>
      <c r="N19" s="209"/>
      <c r="O19" s="209"/>
      <c r="P19" s="33"/>
    </row>
    <row r="20" spans="2:16" ht="13.5">
      <c r="B20" s="41"/>
      <c r="C20" s="33"/>
      <c r="D20" s="34" t="str">
        <f>B11</f>
        <v>Paruthino</v>
      </c>
      <c r="E20" s="34" t="str">
        <f>B10</f>
        <v>鴨島</v>
      </c>
      <c r="F20" s="34" t="e">
        <f>#REF!</f>
        <v>#REF!</v>
      </c>
      <c r="G20" s="34" t="str">
        <f>B9</f>
        <v>STRAWEST</v>
      </c>
      <c r="H20" s="34" t="str">
        <f>B4</f>
        <v>鳴門クラブ</v>
      </c>
      <c r="I20" s="34" t="str">
        <f>G21</f>
        <v>オールディーズ＆レッド</v>
      </c>
      <c r="J20" s="34"/>
      <c r="K20" s="34"/>
      <c r="L20" s="34">
        <f>J21</f>
        <v>0</v>
      </c>
      <c r="M20" s="38"/>
      <c r="N20" s="38"/>
      <c r="O20" s="38"/>
      <c r="P20" s="33"/>
    </row>
    <row r="21" spans="2:16" ht="13.5">
      <c r="B21" s="41"/>
      <c r="C21" s="33"/>
      <c r="D21" s="34" t="str">
        <f>B4</f>
        <v>鳴門クラブ</v>
      </c>
      <c r="E21" s="34" t="str">
        <f>B8</f>
        <v>オールディーズ＆レッド</v>
      </c>
      <c r="F21" s="34" t="str">
        <f>D22</f>
        <v>渭東</v>
      </c>
      <c r="G21" s="34" t="str">
        <f>B8</f>
        <v>オールディーズ＆レッド</v>
      </c>
      <c r="H21" s="34" t="str">
        <f>B10</f>
        <v>鴨島</v>
      </c>
      <c r="I21" s="34" t="str">
        <f>G22</f>
        <v>Paruthino</v>
      </c>
      <c r="J21" s="34"/>
      <c r="K21" s="34"/>
      <c r="L21" s="34">
        <f>J22</f>
        <v>0</v>
      </c>
      <c r="M21" s="38"/>
      <c r="N21" s="38"/>
      <c r="O21" s="38"/>
      <c r="P21" s="33"/>
    </row>
    <row r="22" spans="2:16" ht="13.5">
      <c r="B22" s="41"/>
      <c r="C22" s="33"/>
      <c r="D22" s="34" t="str">
        <f>B7</f>
        <v>渭東</v>
      </c>
      <c r="E22" s="34" t="str">
        <f>B6</f>
        <v>Z団</v>
      </c>
      <c r="F22" s="34" t="e">
        <f>#REF!</f>
        <v>#REF!</v>
      </c>
      <c r="G22" s="34" t="str">
        <f>B11</f>
        <v>Paruthino</v>
      </c>
      <c r="H22" s="34" t="str">
        <f>B7</f>
        <v>渭東</v>
      </c>
      <c r="I22" s="34" t="str">
        <f>G23</f>
        <v>川友楽</v>
      </c>
      <c r="J22" s="34"/>
      <c r="K22" s="34"/>
      <c r="L22" s="34">
        <f>J23</f>
        <v>0</v>
      </c>
      <c r="M22" s="38"/>
      <c r="N22" s="38"/>
      <c r="O22" s="38"/>
      <c r="P22" s="33"/>
    </row>
    <row r="23" spans="2:16" ht="13.5">
      <c r="B23" s="41"/>
      <c r="C23" s="33"/>
      <c r="D23" s="34" t="str">
        <f>B9</f>
        <v>STRAWEST</v>
      </c>
      <c r="E23" s="34" t="str">
        <f>B5</f>
        <v>川友楽</v>
      </c>
      <c r="F23" s="34" t="str">
        <f>E22</f>
        <v>Z団</v>
      </c>
      <c r="G23" s="34" t="str">
        <f>B5</f>
        <v>川友楽</v>
      </c>
      <c r="H23" s="34" t="str">
        <f>B6</f>
        <v>Z団</v>
      </c>
      <c r="I23" s="34" t="str">
        <f>H22</f>
        <v>渭東</v>
      </c>
      <c r="J23" s="34"/>
      <c r="K23" s="34"/>
      <c r="L23" s="34">
        <f>J24</f>
        <v>0</v>
      </c>
      <c r="M23" s="38"/>
      <c r="N23" s="38"/>
      <c r="O23" s="38"/>
      <c r="P23" s="33"/>
    </row>
    <row r="24" spans="2:16" ht="13.5">
      <c r="B24" s="41"/>
      <c r="C24" s="33"/>
      <c r="D24" s="210"/>
      <c r="E24" s="211"/>
      <c r="F24" s="34"/>
      <c r="G24" s="212"/>
      <c r="H24" s="213"/>
      <c r="I24" s="34"/>
      <c r="J24" s="34"/>
      <c r="K24" s="34"/>
      <c r="L24" s="34">
        <f>J25</f>
        <v>0</v>
      </c>
      <c r="M24" s="38"/>
      <c r="N24" s="38"/>
      <c r="O24" s="38"/>
      <c r="P24" s="33"/>
    </row>
    <row r="25" spans="2:16" ht="13.5">
      <c r="B25" s="41"/>
      <c r="C25" s="33"/>
      <c r="D25" s="33"/>
      <c r="E25" s="34"/>
      <c r="F25" s="37"/>
      <c r="G25" s="35"/>
      <c r="H25" s="34"/>
      <c r="I25" s="37"/>
      <c r="J25" s="35"/>
      <c r="K25" s="34"/>
      <c r="L25" s="37">
        <f>K24</f>
        <v>0</v>
      </c>
      <c r="M25" s="209"/>
      <c r="N25" s="209"/>
      <c r="O25" s="209"/>
      <c r="P25" s="33"/>
    </row>
    <row r="33" ht="13.5">
      <c r="B33" s="1"/>
    </row>
    <row r="34" spans="4:15" ht="13.5">
      <c r="D34" s="215">
        <v>1</v>
      </c>
      <c r="E34" s="215"/>
      <c r="F34" s="215"/>
      <c r="G34" s="215">
        <v>4</v>
      </c>
      <c r="H34" s="215"/>
      <c r="I34" s="215"/>
      <c r="J34" s="215">
        <v>7</v>
      </c>
      <c r="K34" s="215"/>
      <c r="L34" s="215"/>
      <c r="M34" s="215">
        <v>10</v>
      </c>
      <c r="N34" s="215"/>
      <c r="O34" s="215"/>
    </row>
    <row r="35" spans="2:16" ht="13.5">
      <c r="B35" s="32" t="s">
        <v>48</v>
      </c>
      <c r="C35" s="33"/>
      <c r="D35" s="34" t="str">
        <f>B35</f>
        <v>県庁</v>
      </c>
      <c r="E35" s="34" t="str">
        <f>B43</f>
        <v>プレフ＆阿波</v>
      </c>
      <c r="F35" s="34" t="str">
        <f>D36</f>
        <v>阿南</v>
      </c>
      <c r="G35" s="33" t="str">
        <f>B40</f>
        <v>応神</v>
      </c>
      <c r="H35" s="35" t="str">
        <f>B39</f>
        <v>吉野倶楽部＆石井</v>
      </c>
      <c r="I35" s="34" t="str">
        <f>G36</f>
        <v>阿南</v>
      </c>
      <c r="J35" s="34" t="str">
        <f>B42</f>
        <v>津田</v>
      </c>
      <c r="K35" s="34" t="str">
        <f>B36</f>
        <v>フットボールクラブ　チロリン村 </v>
      </c>
      <c r="L35" s="34" t="str">
        <f>J36</f>
        <v>吉野倶楽部＆石井</v>
      </c>
      <c r="M35" s="34" t="str">
        <f>B38</f>
        <v>徳島市</v>
      </c>
      <c r="N35" s="34" t="str">
        <f>B40</f>
        <v>応神</v>
      </c>
      <c r="O35" s="34" t="str">
        <f>M36</f>
        <v>プレフ＆阿波</v>
      </c>
      <c r="P35" s="33"/>
    </row>
    <row r="36" spans="2:16" ht="13.5">
      <c r="B36" s="32" t="s">
        <v>44</v>
      </c>
      <c r="C36" s="33"/>
      <c r="D36" s="34" t="str">
        <f>B37</f>
        <v>阿南</v>
      </c>
      <c r="E36" s="34" t="str">
        <f>B40</f>
        <v>応神</v>
      </c>
      <c r="F36" s="34" t="str">
        <f>D37</f>
        <v>吉野倶楽部＆石井</v>
      </c>
      <c r="G36" s="35" t="str">
        <f>B37</f>
        <v>阿南</v>
      </c>
      <c r="H36" s="34" t="str">
        <f>B42</f>
        <v>津田</v>
      </c>
      <c r="I36" s="34" t="str">
        <f>G37</f>
        <v>SCR</v>
      </c>
      <c r="J36" s="34" t="str">
        <f>B39</f>
        <v>吉野倶楽部＆石井</v>
      </c>
      <c r="K36" s="34" t="str">
        <f>B37</f>
        <v>阿南</v>
      </c>
      <c r="L36" s="34" t="str">
        <f>J37</f>
        <v>応神</v>
      </c>
      <c r="M36" s="34" t="str">
        <f>B43</f>
        <v>プレフ＆阿波</v>
      </c>
      <c r="N36" s="34" t="str">
        <f>B41</f>
        <v>SCR</v>
      </c>
      <c r="O36" s="34" t="str">
        <f>M37</f>
        <v>津田</v>
      </c>
      <c r="P36" s="33"/>
    </row>
    <row r="37" spans="2:16" ht="13.5">
      <c r="B37" s="32" t="s">
        <v>49</v>
      </c>
      <c r="C37" s="33"/>
      <c r="D37" s="34" t="str">
        <f>B39</f>
        <v>吉野倶楽部＆石井</v>
      </c>
      <c r="E37" s="34" t="str">
        <f>B42</f>
        <v>津田</v>
      </c>
      <c r="F37" s="34" t="str">
        <f>D38</f>
        <v>徳島市</v>
      </c>
      <c r="G37" s="34" t="str">
        <f>B41</f>
        <v>SCR</v>
      </c>
      <c r="H37" s="34" t="str">
        <f>B35</f>
        <v>県庁</v>
      </c>
      <c r="I37" s="34" t="str">
        <f>G38</f>
        <v>徳島市</v>
      </c>
      <c r="J37" s="35" t="str">
        <f>B40</f>
        <v>応神</v>
      </c>
      <c r="K37" s="34" t="str">
        <f>B41</f>
        <v>SCR</v>
      </c>
      <c r="L37" s="34" t="str">
        <f>J38</f>
        <v>徳島市</v>
      </c>
      <c r="M37" s="34" t="str">
        <f>B42</f>
        <v>津田</v>
      </c>
      <c r="N37" s="35" t="str">
        <f>B35</f>
        <v>県庁</v>
      </c>
      <c r="O37" s="34" t="str">
        <f>M38</f>
        <v>フットボールクラブ　チロリン村 </v>
      </c>
      <c r="P37" s="33"/>
    </row>
    <row r="38" spans="2:16" ht="13.5">
      <c r="B38" s="32" t="s">
        <v>50</v>
      </c>
      <c r="C38" s="33"/>
      <c r="D38" s="34" t="str">
        <f>B38</f>
        <v>徳島市</v>
      </c>
      <c r="E38" s="34" t="str">
        <f>B41</f>
        <v>SCR</v>
      </c>
      <c r="F38" s="34" t="str">
        <f>E37</f>
        <v>津田</v>
      </c>
      <c r="G38" s="35" t="str">
        <f>B38</f>
        <v>徳島市</v>
      </c>
      <c r="H38" s="34" t="str">
        <f>B36</f>
        <v>フットボールクラブ　チロリン村 </v>
      </c>
      <c r="I38" s="34" t="str">
        <f>H37</f>
        <v>県庁</v>
      </c>
      <c r="J38" s="34" t="str">
        <f>B38</f>
        <v>徳島市</v>
      </c>
      <c r="K38" s="34" t="str">
        <f>B43</f>
        <v>プレフ＆阿波</v>
      </c>
      <c r="L38" s="34" t="str">
        <f>K37</f>
        <v>SCR</v>
      </c>
      <c r="M38" s="34" t="str">
        <f>B36</f>
        <v>フットボールクラブ　チロリン村 </v>
      </c>
      <c r="N38" s="34" t="str">
        <f>B39</f>
        <v>吉野倶楽部＆石井</v>
      </c>
      <c r="O38" s="34" t="str">
        <f>N37</f>
        <v>県庁</v>
      </c>
      <c r="P38" s="33"/>
    </row>
    <row r="39" spans="2:16" ht="13.5">
      <c r="B39" s="32" t="s">
        <v>51</v>
      </c>
      <c r="C39" s="33"/>
      <c r="D39" s="210" t="str">
        <f>B36</f>
        <v>フットボールクラブ　チロリン村 </v>
      </c>
      <c r="E39" s="211"/>
      <c r="F39" s="34"/>
      <c r="G39" s="210" t="str">
        <f>B43</f>
        <v>プレフ＆阿波</v>
      </c>
      <c r="H39" s="216"/>
      <c r="I39" s="36"/>
      <c r="J39" s="210" t="str">
        <f>B35</f>
        <v>県庁</v>
      </c>
      <c r="K39" s="211"/>
      <c r="L39" s="34"/>
      <c r="M39" s="210" t="str">
        <f>B37</f>
        <v>阿南</v>
      </c>
      <c r="N39" s="211"/>
      <c r="O39" s="34"/>
      <c r="P39" s="33"/>
    </row>
    <row r="40" spans="2:16" ht="13.5">
      <c r="B40" s="32" t="s">
        <v>52</v>
      </c>
      <c r="C40" s="33"/>
      <c r="D40" s="33"/>
      <c r="E40" s="34"/>
      <c r="F40" s="37"/>
      <c r="G40" s="33"/>
      <c r="H40" s="34"/>
      <c r="I40" s="37"/>
      <c r="J40" s="33"/>
      <c r="K40" s="34"/>
      <c r="L40" s="37"/>
      <c r="M40" s="33"/>
      <c r="N40" s="34"/>
      <c r="O40" s="37"/>
      <c r="P40" s="33"/>
    </row>
    <row r="41" spans="2:16" ht="13.5">
      <c r="B41" s="32" t="s">
        <v>53</v>
      </c>
      <c r="C41" s="33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3"/>
    </row>
    <row r="42" spans="2:16" ht="13.5">
      <c r="B42" s="32" t="s">
        <v>54</v>
      </c>
      <c r="C42" s="33"/>
      <c r="D42" s="214">
        <v>2</v>
      </c>
      <c r="E42" s="214"/>
      <c r="F42" s="214"/>
      <c r="G42" s="214">
        <v>5</v>
      </c>
      <c r="H42" s="214"/>
      <c r="I42" s="214"/>
      <c r="J42" s="214">
        <v>8</v>
      </c>
      <c r="K42" s="214"/>
      <c r="L42" s="214"/>
      <c r="M42" s="214">
        <v>11</v>
      </c>
      <c r="N42" s="214"/>
      <c r="O42" s="214"/>
      <c r="P42" s="33"/>
    </row>
    <row r="43" spans="2:16" ht="13.5">
      <c r="B43" s="32" t="s">
        <v>55</v>
      </c>
      <c r="C43" s="33"/>
      <c r="D43" s="34" t="str">
        <f>B35</f>
        <v>県庁</v>
      </c>
      <c r="E43" s="34" t="str">
        <f>B39</f>
        <v>吉野倶楽部＆石井</v>
      </c>
      <c r="F43" s="34" t="str">
        <f>D44</f>
        <v>津田</v>
      </c>
      <c r="G43" s="34" t="str">
        <f>B43</f>
        <v>プレフ＆阿波</v>
      </c>
      <c r="H43" s="34" t="str">
        <f>B36</f>
        <v>フットボールクラブ　チロリン村 </v>
      </c>
      <c r="I43" s="34" t="str">
        <f>G44</f>
        <v>吉野倶楽部＆石井</v>
      </c>
      <c r="J43" s="34" t="str">
        <f>B39</f>
        <v>吉野倶楽部＆石井</v>
      </c>
      <c r="K43" s="34" t="str">
        <f>B43</f>
        <v>プレフ＆阿波</v>
      </c>
      <c r="L43" s="34" t="str">
        <f>J44</f>
        <v>県庁</v>
      </c>
      <c r="M43" s="34"/>
      <c r="N43" s="34"/>
      <c r="O43" s="34"/>
      <c r="P43" s="33"/>
    </row>
    <row r="44" spans="2:16" ht="13.5">
      <c r="B44" s="32"/>
      <c r="C44" s="33"/>
      <c r="D44" s="35" t="str">
        <f>B42</f>
        <v>津田</v>
      </c>
      <c r="E44" s="34" t="str">
        <f>B38</f>
        <v>徳島市</v>
      </c>
      <c r="F44" s="34" t="str">
        <f>D45</f>
        <v>プレフ＆阿波</v>
      </c>
      <c r="G44" s="34" t="str">
        <f>B39</f>
        <v>吉野倶楽部＆石井</v>
      </c>
      <c r="H44" s="34" t="str">
        <f>B38</f>
        <v>徳島市</v>
      </c>
      <c r="I44" s="34" t="str">
        <f>G45</f>
        <v>応神</v>
      </c>
      <c r="J44" s="34" t="str">
        <f>B35</f>
        <v>県庁</v>
      </c>
      <c r="K44" s="34" t="str">
        <f>B38</f>
        <v>徳島市</v>
      </c>
      <c r="L44" s="34" t="str">
        <f>J45</f>
        <v>応神</v>
      </c>
      <c r="M44" s="34"/>
      <c r="N44" s="34"/>
      <c r="O44" s="34"/>
      <c r="P44" s="33"/>
    </row>
    <row r="45" spans="2:16" ht="13.5">
      <c r="B45" s="32"/>
      <c r="C45" s="33"/>
      <c r="D45" s="34" t="str">
        <f>B43</f>
        <v>プレフ＆阿波</v>
      </c>
      <c r="E45" s="34" t="str">
        <f>B37</f>
        <v>阿南</v>
      </c>
      <c r="F45" s="34" t="str">
        <f>D46</f>
        <v>SCR</v>
      </c>
      <c r="G45" s="34" t="str">
        <f>B40</f>
        <v>応神</v>
      </c>
      <c r="H45" s="34" t="str">
        <f>B42</f>
        <v>津田</v>
      </c>
      <c r="I45" s="34" t="str">
        <f>G46</f>
        <v>県庁</v>
      </c>
      <c r="J45" s="34" t="str">
        <f>B40</f>
        <v>応神</v>
      </c>
      <c r="K45" s="34" t="str">
        <f>B36</f>
        <v>フットボールクラブ　チロリン村 </v>
      </c>
      <c r="L45" s="34" t="str">
        <f>J46</f>
        <v>SCR</v>
      </c>
      <c r="M45" s="34"/>
      <c r="N45" s="34"/>
      <c r="O45" s="34"/>
      <c r="P45" s="33"/>
    </row>
    <row r="46" spans="2:16" ht="13.5">
      <c r="B46" s="39"/>
      <c r="C46" s="33"/>
      <c r="D46" s="34" t="str">
        <f>B41</f>
        <v>SCR</v>
      </c>
      <c r="E46" s="34" t="str">
        <f>B36</f>
        <v>フットボールクラブ　チロリン村 </v>
      </c>
      <c r="F46" s="34" t="str">
        <f>E45</f>
        <v>阿南</v>
      </c>
      <c r="G46" s="34" t="str">
        <f>B35</f>
        <v>県庁</v>
      </c>
      <c r="H46" s="34" t="str">
        <f>B37</f>
        <v>阿南</v>
      </c>
      <c r="I46" s="34" t="str">
        <f>H45</f>
        <v>津田</v>
      </c>
      <c r="J46" s="33" t="str">
        <f>B41</f>
        <v>SCR</v>
      </c>
      <c r="K46" s="34" t="str">
        <f>B37</f>
        <v>阿南</v>
      </c>
      <c r="L46" s="34" t="str">
        <f>K45</f>
        <v>フットボールクラブ　チロリン村 </v>
      </c>
      <c r="M46" s="33"/>
      <c r="N46" s="33"/>
      <c r="O46" s="34"/>
      <c r="P46" s="33"/>
    </row>
    <row r="47" spans="2:16" ht="13.5">
      <c r="B47" s="33"/>
      <c r="C47" s="33"/>
      <c r="D47" s="212" t="str">
        <f>B40</f>
        <v>応神</v>
      </c>
      <c r="E47" s="213"/>
      <c r="F47" s="34"/>
      <c r="G47" s="210" t="str">
        <f>B41</f>
        <v>SCR</v>
      </c>
      <c r="H47" s="211"/>
      <c r="I47" s="34"/>
      <c r="J47" s="210" t="str">
        <f>B42</f>
        <v>津田</v>
      </c>
      <c r="K47" s="211"/>
      <c r="L47" s="34"/>
      <c r="M47" s="34"/>
      <c r="N47" s="34"/>
      <c r="O47" s="34"/>
      <c r="P47" s="33"/>
    </row>
    <row r="48" spans="2:16" ht="13.5">
      <c r="B48" s="33"/>
      <c r="C48" s="33"/>
      <c r="D48" s="33"/>
      <c r="E48" s="40"/>
      <c r="F48" s="37"/>
      <c r="G48" s="35"/>
      <c r="H48" s="34"/>
      <c r="I48" s="37"/>
      <c r="J48" s="33"/>
      <c r="K48" s="34"/>
      <c r="L48" s="37"/>
      <c r="M48" s="35"/>
      <c r="N48" s="34"/>
      <c r="O48" s="37"/>
      <c r="P48" s="33"/>
    </row>
    <row r="49" spans="2:16" ht="13.5">
      <c r="B49" s="41"/>
      <c r="C49" s="33"/>
      <c r="D49" s="38"/>
      <c r="E49" s="38"/>
      <c r="F49" s="38"/>
      <c r="G49" s="38"/>
      <c r="H49" s="38"/>
      <c r="I49" s="38"/>
      <c r="J49" s="34"/>
      <c r="K49" s="38"/>
      <c r="L49" s="38"/>
      <c r="M49" s="38"/>
      <c r="N49" s="38"/>
      <c r="O49" s="38"/>
      <c r="P49" s="33"/>
    </row>
    <row r="50" spans="2:16" ht="13.5">
      <c r="B50" s="41"/>
      <c r="C50" s="33"/>
      <c r="D50" s="214">
        <v>3</v>
      </c>
      <c r="E50" s="214"/>
      <c r="F50" s="214"/>
      <c r="G50" s="214">
        <v>6</v>
      </c>
      <c r="H50" s="214"/>
      <c r="I50" s="214"/>
      <c r="J50" s="214">
        <v>9</v>
      </c>
      <c r="K50" s="214"/>
      <c r="L50" s="214"/>
      <c r="M50" s="209"/>
      <c r="N50" s="209"/>
      <c r="O50" s="209"/>
      <c r="P50" s="33"/>
    </row>
    <row r="51" spans="2:16" ht="13.5">
      <c r="B51" s="41"/>
      <c r="C51" s="33"/>
      <c r="D51" s="34" t="str">
        <f>B42</f>
        <v>津田</v>
      </c>
      <c r="E51" s="34" t="str">
        <f>B41</f>
        <v>SCR</v>
      </c>
      <c r="F51" s="34" t="str">
        <f>D52</f>
        <v>応神</v>
      </c>
      <c r="G51" s="34" t="str">
        <f>B40</f>
        <v>応神</v>
      </c>
      <c r="H51" s="34" t="str">
        <f>B35</f>
        <v>県庁</v>
      </c>
      <c r="I51" s="34" t="str">
        <f>G52</f>
        <v>吉野倶楽部＆石井</v>
      </c>
      <c r="J51" s="34"/>
      <c r="K51" s="34"/>
      <c r="L51" s="34">
        <f>J52</f>
        <v>0</v>
      </c>
      <c r="M51" s="38"/>
      <c r="N51" s="38"/>
      <c r="O51" s="38"/>
      <c r="P51" s="33"/>
    </row>
    <row r="52" spans="2:16" ht="13.5">
      <c r="B52" s="41"/>
      <c r="C52" s="33"/>
      <c r="D52" s="34" t="str">
        <f>B40</f>
        <v>応神</v>
      </c>
      <c r="E52" s="34" t="str">
        <f>B43</f>
        <v>プレフ＆阿波</v>
      </c>
      <c r="F52" s="34" t="str">
        <f>D53</f>
        <v>徳島市</v>
      </c>
      <c r="G52" s="34" t="str">
        <f>B39</f>
        <v>吉野倶楽部＆石井</v>
      </c>
      <c r="H52" s="34" t="str">
        <f>B41</f>
        <v>SCR</v>
      </c>
      <c r="I52" s="34" t="str">
        <f>G53</f>
        <v>津田</v>
      </c>
      <c r="J52" s="34"/>
      <c r="K52" s="34"/>
      <c r="L52" s="34">
        <f>J53</f>
        <v>0</v>
      </c>
      <c r="M52" s="38"/>
      <c r="N52" s="38"/>
      <c r="O52" s="38"/>
      <c r="P52" s="33"/>
    </row>
    <row r="53" spans="2:16" ht="13.5">
      <c r="B53" s="41"/>
      <c r="C53" s="33"/>
      <c r="D53" s="34" t="str">
        <f>B38</f>
        <v>徳島市</v>
      </c>
      <c r="E53" s="34" t="str">
        <f>B37</f>
        <v>阿南</v>
      </c>
      <c r="F53" s="34" t="str">
        <f>D54</f>
        <v>フットボールクラブ　チロリン村 </v>
      </c>
      <c r="G53" s="34" t="str">
        <f>B42</f>
        <v>津田</v>
      </c>
      <c r="H53" s="34" t="str">
        <f>B43</f>
        <v>プレフ＆阿波</v>
      </c>
      <c r="I53" s="34" t="str">
        <f>G54</f>
        <v>フットボールクラブ　チロリン村 </v>
      </c>
      <c r="J53" s="34"/>
      <c r="K53" s="34"/>
      <c r="L53" s="34">
        <f>J54</f>
        <v>0</v>
      </c>
      <c r="M53" s="38"/>
      <c r="N53" s="38"/>
      <c r="O53" s="38"/>
      <c r="P53" s="33"/>
    </row>
    <row r="54" spans="2:16" ht="13.5">
      <c r="B54" s="41"/>
      <c r="C54" s="33"/>
      <c r="D54" s="34" t="str">
        <f>B36</f>
        <v>フットボールクラブ　チロリン村 </v>
      </c>
      <c r="E54" s="34" t="str">
        <f>B35</f>
        <v>県庁</v>
      </c>
      <c r="F54" s="34" t="str">
        <f>E53</f>
        <v>阿南</v>
      </c>
      <c r="G54" s="34" t="str">
        <f>B36</f>
        <v>フットボールクラブ　チロリン村 </v>
      </c>
      <c r="H54" s="34" t="str">
        <f>B37</f>
        <v>阿南</v>
      </c>
      <c r="I54" s="34" t="str">
        <f>H53</f>
        <v>プレフ＆阿波</v>
      </c>
      <c r="J54" s="34"/>
      <c r="K54" s="34"/>
      <c r="L54" s="34">
        <f>J55</f>
        <v>0</v>
      </c>
      <c r="M54" s="38"/>
      <c r="N54" s="38"/>
      <c r="O54" s="38"/>
      <c r="P54" s="33"/>
    </row>
    <row r="55" spans="2:16" ht="13.5">
      <c r="B55" s="41"/>
      <c r="C55" s="33"/>
      <c r="D55" s="210" t="str">
        <f>B39</f>
        <v>吉野倶楽部＆石井</v>
      </c>
      <c r="E55" s="211"/>
      <c r="F55" s="34"/>
      <c r="G55" s="212" t="str">
        <f>B38</f>
        <v>徳島市</v>
      </c>
      <c r="H55" s="213"/>
      <c r="I55" s="34"/>
      <c r="J55" s="34"/>
      <c r="K55" s="34"/>
      <c r="L55" s="34">
        <f>J56</f>
        <v>0</v>
      </c>
      <c r="M55" s="38"/>
      <c r="N55" s="38"/>
      <c r="O55" s="38"/>
      <c r="P55" s="33"/>
    </row>
    <row r="56" spans="2:16" ht="13.5">
      <c r="B56" s="41"/>
      <c r="C56" s="33"/>
      <c r="D56" s="33"/>
      <c r="E56" s="34"/>
      <c r="F56" s="37"/>
      <c r="G56" s="35"/>
      <c r="H56" s="34"/>
      <c r="I56" s="37"/>
      <c r="J56" s="35"/>
      <c r="K56" s="34"/>
      <c r="L56" s="37">
        <f>K55</f>
        <v>0</v>
      </c>
      <c r="M56" s="209"/>
      <c r="N56" s="209"/>
      <c r="O56" s="209"/>
      <c r="P56" s="33"/>
    </row>
  </sheetData>
  <sheetProtection/>
  <mergeCells count="44">
    <mergeCell ref="M25:O25"/>
    <mergeCell ref="D19:F19"/>
    <mergeCell ref="G19:I19"/>
    <mergeCell ref="J19:L19"/>
    <mergeCell ref="M19:O19"/>
    <mergeCell ref="D24:E24"/>
    <mergeCell ref="G24:H24"/>
    <mergeCell ref="D11:F11"/>
    <mergeCell ref="G11:I11"/>
    <mergeCell ref="J11:L11"/>
    <mergeCell ref="M11:O11"/>
    <mergeCell ref="D16:E16"/>
    <mergeCell ref="G16:H16"/>
    <mergeCell ref="J16:K16"/>
    <mergeCell ref="D39:E39"/>
    <mergeCell ref="G39:H39"/>
    <mergeCell ref="D3:F3"/>
    <mergeCell ref="G3:I3"/>
    <mergeCell ref="J3:L3"/>
    <mergeCell ref="M3:O3"/>
    <mergeCell ref="D8:E8"/>
    <mergeCell ref="G8:H8"/>
    <mergeCell ref="J8:K8"/>
    <mergeCell ref="M8:N8"/>
    <mergeCell ref="G50:I50"/>
    <mergeCell ref="J50:L50"/>
    <mergeCell ref="D34:F34"/>
    <mergeCell ref="G34:I34"/>
    <mergeCell ref="J34:L34"/>
    <mergeCell ref="M34:O34"/>
    <mergeCell ref="D42:F42"/>
    <mergeCell ref="G42:I42"/>
    <mergeCell ref="J42:L42"/>
    <mergeCell ref="M42:O42"/>
    <mergeCell ref="M50:O50"/>
    <mergeCell ref="M56:O56"/>
    <mergeCell ref="J39:K39"/>
    <mergeCell ref="M39:N39"/>
    <mergeCell ref="D47:E47"/>
    <mergeCell ref="D55:E55"/>
    <mergeCell ref="J47:K47"/>
    <mergeCell ref="G55:H55"/>
    <mergeCell ref="G47:H47"/>
    <mergeCell ref="D50:F50"/>
  </mergeCells>
  <printOptions/>
  <pageMargins left="0.7086614173228347" right="0.7086614173228347" top="0.15748031496062992" bottom="0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YBK工業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宇徳四郎</dc:creator>
  <cp:keywords/>
  <dc:description/>
  <cp:lastModifiedBy>義輝 宮倉</cp:lastModifiedBy>
  <cp:lastPrinted>2023-03-20T11:11:19Z</cp:lastPrinted>
  <dcterms:created xsi:type="dcterms:W3CDTF">2000-02-15T11:05:43Z</dcterms:created>
  <dcterms:modified xsi:type="dcterms:W3CDTF">2023-12-24T06:55:25Z</dcterms:modified>
  <cp:category/>
  <cp:version/>
  <cp:contentType/>
  <cp:contentStatus/>
</cp:coreProperties>
</file>