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徳島県女子サッカーリーグ\23年度\"/>
    </mc:Choice>
  </mc:AlternateContent>
  <xr:revisionPtr revIDLastSave="0" documentId="13_ncr:1_{6EF4617E-0F84-4F2B-B521-D5FCACD4D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部試合結果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I12" i="8"/>
  <c r="K12" i="8"/>
  <c r="F10" i="8" l="1"/>
  <c r="J12" i="8" l="1"/>
  <c r="T12" i="8"/>
  <c r="I13" i="8"/>
  <c r="H13" i="8"/>
  <c r="F13" i="8"/>
  <c r="H12" i="8"/>
  <c r="F12" i="8"/>
  <c r="M11" i="8"/>
  <c r="H11" i="8"/>
  <c r="F11" i="8"/>
  <c r="M10" i="8"/>
  <c r="H10" i="8"/>
  <c r="M9" i="8"/>
  <c r="J9" i="8"/>
  <c r="M8" i="8"/>
  <c r="J8" i="8"/>
  <c r="G11" i="8" l="1"/>
  <c r="P8" i="8"/>
  <c r="O8" i="8" s="1"/>
  <c r="Q8" i="8"/>
  <c r="G13" i="8"/>
  <c r="S12" i="8"/>
  <c r="U12" i="8" s="1"/>
  <c r="T8" i="8"/>
  <c r="G10" i="8"/>
  <c r="P10" i="8" s="1"/>
  <c r="O10" i="8" s="1"/>
  <c r="G12" i="8"/>
  <c r="Q12" i="8" s="1"/>
  <c r="S10" i="8"/>
  <c r="T10" i="8"/>
  <c r="S8" i="8"/>
  <c r="J13" i="8"/>
  <c r="U8" i="8" l="1"/>
  <c r="Q10" i="8"/>
  <c r="P12" i="8"/>
  <c r="O12" i="8" s="1"/>
  <c r="U10" i="8"/>
</calcChain>
</file>

<file path=xl/sharedStrings.xml><?xml version="1.0" encoding="utf-8"?>
<sst xmlns="http://schemas.openxmlformats.org/spreadsheetml/2006/main" count="44" uniqueCount="26">
  <si>
    <t>順位</t>
    <rPh sb="0" eb="1">
      <t>ジュン</t>
    </rPh>
    <rPh sb="1" eb="2">
      <t>イ</t>
    </rPh>
    <phoneticPr fontId="11"/>
  </si>
  <si>
    <t>チーム名</t>
    <rPh sb="3" eb="4">
      <t>メイ</t>
    </rPh>
    <phoneticPr fontId="11"/>
  </si>
  <si>
    <t>勝点</t>
    <rPh sb="0" eb="1">
      <t>カ</t>
    </rPh>
    <rPh sb="1" eb="2">
      <t>テン</t>
    </rPh>
    <phoneticPr fontId="11"/>
  </si>
  <si>
    <t>勝</t>
    <rPh sb="0" eb="1">
      <t>カ</t>
    </rPh>
    <phoneticPr fontId="11"/>
  </si>
  <si>
    <t>負</t>
    <rPh sb="0" eb="1">
      <t>マ</t>
    </rPh>
    <phoneticPr fontId="11"/>
  </si>
  <si>
    <t>分</t>
    <rPh sb="0" eb="1">
      <t>ワ</t>
    </rPh>
    <phoneticPr fontId="11"/>
  </si>
  <si>
    <t>得点</t>
    <rPh sb="0" eb="2">
      <t>トクテン</t>
    </rPh>
    <phoneticPr fontId="11"/>
  </si>
  <si>
    <t>失点</t>
    <rPh sb="0" eb="2">
      <t>シッテン</t>
    </rPh>
    <phoneticPr fontId="11"/>
  </si>
  <si>
    <t>得失差</t>
    <rPh sb="0" eb="2">
      <t>トクシツ</t>
    </rPh>
    <rPh sb="2" eb="3">
      <t>サ</t>
    </rPh>
    <phoneticPr fontId="11"/>
  </si>
  <si>
    <t>徳島ラティーシャ</t>
    <rPh sb="0" eb="2">
      <t>トクシマ</t>
    </rPh>
    <phoneticPr fontId="1"/>
  </si>
  <si>
    <t>四国大学</t>
    <rPh sb="0" eb="2">
      <t>シコク</t>
    </rPh>
    <rPh sb="2" eb="4">
      <t>ダイガク</t>
    </rPh>
    <phoneticPr fontId="1"/>
  </si>
  <si>
    <t>四国大学イーグレッツ</t>
    <rPh sb="0" eb="4">
      <t>シコクダイガク</t>
    </rPh>
    <phoneticPr fontId="1"/>
  </si>
  <si>
    <t>FC STORY 　　　　　Tokusimaメニーナ</t>
    <phoneticPr fontId="1"/>
  </si>
  <si>
    <t>Tokusimaメニーナ</t>
    <phoneticPr fontId="1"/>
  </si>
  <si>
    <t>　藤井（携帯０９０－２８９９－６６８１）</t>
    <rPh sb="1" eb="3">
      <t>フジイ</t>
    </rPh>
    <rPh sb="4" eb="6">
      <t>ケイタイ</t>
    </rPh>
    <phoneticPr fontId="11"/>
  </si>
  <si>
    <t>1部県リーグの結果ですよろしくお願いいたします。</t>
    <rPh sb="1" eb="2">
      <t>ブ</t>
    </rPh>
    <rPh sb="2" eb="3">
      <t>ケン</t>
    </rPh>
    <rPh sb="7" eb="9">
      <t>ケッカ</t>
    </rPh>
    <rPh sb="16" eb="17">
      <t>ネガ</t>
    </rPh>
    <phoneticPr fontId="1"/>
  </si>
  <si>
    <t>（四国大学グランド）</t>
    <rPh sb="1" eb="5">
      <t>シコクダイガク</t>
    </rPh>
    <phoneticPr fontId="1"/>
  </si>
  <si>
    <t>１</t>
    <phoneticPr fontId="1"/>
  </si>
  <si>
    <t>２０２３年度　第３４回徳島県女子サッカーリーグ（T.L.リーグ）勝敗表（1部）</t>
    <rPh sb="4" eb="6">
      <t>ネンド</t>
    </rPh>
    <rPh sb="6" eb="8">
      <t>ヘイネンド</t>
    </rPh>
    <rPh sb="7" eb="8">
      <t>ダイ</t>
    </rPh>
    <rPh sb="10" eb="11">
      <t>カイ</t>
    </rPh>
    <rPh sb="11" eb="14">
      <t>トクシマケン</t>
    </rPh>
    <rPh sb="14" eb="16">
      <t>ジョシ</t>
    </rPh>
    <rPh sb="32" eb="34">
      <t>ショウハイ</t>
    </rPh>
    <rPh sb="34" eb="35">
      <t>ヒョウ</t>
    </rPh>
    <rPh sb="37" eb="38">
      <t>ブ</t>
    </rPh>
    <phoneticPr fontId="11"/>
  </si>
  <si>
    <t>5月２８日</t>
    <rPh sb="1" eb="2">
      <t>ガツ</t>
    </rPh>
    <rPh sb="4" eb="5">
      <t>ニチ</t>
    </rPh>
    <phoneticPr fontId="1"/>
  </si>
  <si>
    <t>２２－０</t>
    <phoneticPr fontId="1"/>
  </si>
  <si>
    <t>２</t>
    <phoneticPr fontId="1"/>
  </si>
  <si>
    <t>３</t>
    <phoneticPr fontId="1"/>
  </si>
  <si>
    <t>９－３</t>
    <phoneticPr fontId="1"/>
  </si>
  <si>
    <t>８－０</t>
    <phoneticPr fontId="1"/>
  </si>
  <si>
    <t>０－２４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</si>
</sst>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56" fontId="17" fillId="0" borderId="0" xfId="0" applyNumberFormat="1" applyFont="1" applyAlignment="1">
      <alignment horizontal="left" vertical="center"/>
    </xf>
    <xf numFmtId="0" fontId="9" fillId="0" borderId="0" xfId="0" applyFont="1" applyAlignme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56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49" fontId="6" fillId="0" borderId="0" xfId="0" applyNumberFormat="1" applyFont="1">
      <alignment vertic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6" fillId="0" borderId="0" xfId="0" applyNumberFormat="1" applyFont="1">
      <alignment vertical="center"/>
    </xf>
    <xf numFmtId="56" fontId="2" fillId="0" borderId="0" xfId="0" applyNumberFormat="1" applyFont="1" applyAlignment="1">
      <alignment horizontal="left"/>
    </xf>
    <xf numFmtId="0" fontId="16" fillId="0" borderId="0" xfId="0" applyFont="1">
      <alignment vertical="center"/>
    </xf>
    <xf numFmtId="0" fontId="16" fillId="0" borderId="0" xfId="0" applyFont="1" applyAlignment="1"/>
    <xf numFmtId="0" fontId="20" fillId="0" borderId="0" xfId="0" applyFont="1">
      <alignment vertical="center"/>
    </xf>
    <xf numFmtId="0" fontId="5" fillId="0" borderId="0" xfId="0" applyFont="1" applyAlignment="1">
      <alignment horizontal="left" vertical="center" textRotation="255"/>
    </xf>
    <xf numFmtId="56" fontId="5" fillId="0" borderId="0" xfId="0" applyNumberFormat="1" applyFont="1" applyAlignment="1">
      <alignment horizontal="left" vertical="center"/>
    </xf>
    <xf numFmtId="20" fontId="5" fillId="0" borderId="0" xfId="0" applyNumberFormat="1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56" fontId="1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56" fontId="8" fillId="0" borderId="0" xfId="0" applyNumberFormat="1" applyFont="1" applyAlignment="1"/>
    <xf numFmtId="0" fontId="6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/>
    <xf numFmtId="49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8" fillId="0" borderId="0" xfId="0" applyNumberFormat="1" applyFont="1" applyAlignment="1"/>
    <xf numFmtId="0" fontId="14" fillId="0" borderId="1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56" fontId="8" fillId="0" borderId="0" xfId="0" applyNumberFormat="1" applyFont="1" applyAlignment="1">
      <alignment horizontal="left"/>
    </xf>
    <xf numFmtId="0" fontId="22" fillId="0" borderId="1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56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56" fontId="17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3" fillId="2" borderId="38" xfId="0" applyFont="1" applyFill="1" applyBorder="1" applyAlignment="1">
      <alignment horizontal="center" vertical="center" wrapText="1"/>
    </xf>
    <xf numFmtId="5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/>
    <xf numFmtId="0" fontId="0" fillId="0" borderId="25" xfId="0" applyBorder="1" applyAlignment="1"/>
    <xf numFmtId="0" fontId="9" fillId="0" borderId="25" xfId="0" applyFont="1" applyBorder="1" applyAlignment="1"/>
    <xf numFmtId="49" fontId="8" fillId="0" borderId="25" xfId="0" applyNumberFormat="1" applyFont="1" applyBorder="1">
      <alignment vertical="center"/>
    </xf>
    <xf numFmtId="0" fontId="17" fillId="0" borderId="26" xfId="0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5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/>
    <xf numFmtId="49" fontId="8" fillId="0" borderId="0" xfId="0" applyNumberFormat="1" applyFont="1" applyBorder="1">
      <alignment vertical="center"/>
    </xf>
    <xf numFmtId="0" fontId="17" fillId="0" borderId="27" xfId="0" applyFont="1" applyBorder="1" applyAlignment="1">
      <alignment horizontal="left" vertical="center"/>
    </xf>
    <xf numFmtId="0" fontId="6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49" fontId="8" fillId="0" borderId="27" xfId="0" applyNumberFormat="1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8" fillId="0" borderId="16" xfId="0" applyFont="1" applyBorder="1" applyAlignment="1"/>
    <xf numFmtId="0" fontId="8" fillId="0" borderId="17" xfId="0" applyFont="1" applyBorder="1" applyAlignment="1"/>
    <xf numFmtId="49" fontId="6" fillId="0" borderId="17" xfId="0" applyNumberFormat="1" applyFont="1" applyBorder="1">
      <alignment vertical="center"/>
    </xf>
    <xf numFmtId="0" fontId="6" fillId="0" borderId="17" xfId="0" applyFont="1" applyBorder="1" applyAlignment="1">
      <alignment horizontal="left" vertical="center"/>
    </xf>
    <xf numFmtId="56" fontId="6" fillId="0" borderId="17" xfId="0" applyNumberFormat="1" applyFont="1" applyBorder="1">
      <alignment vertical="center"/>
    </xf>
    <xf numFmtId="49" fontId="8" fillId="0" borderId="17" xfId="0" applyNumberFormat="1" applyFont="1" applyBorder="1">
      <alignment vertical="center"/>
    </xf>
    <xf numFmtId="49" fontId="8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6"/>
  <sheetViews>
    <sheetView tabSelected="1" topLeftCell="B1" zoomScale="120" zoomScaleNormal="120" workbookViewId="0">
      <selection activeCell="B2" sqref="B2:U3"/>
    </sheetView>
  </sheetViews>
  <sheetFormatPr defaultRowHeight="13.5" x14ac:dyDescent="0.15"/>
  <cols>
    <col min="1" max="1" width="1.25" style="1" customWidth="1"/>
    <col min="2" max="2" width="5" style="1" customWidth="1"/>
    <col min="3" max="24" width="6.25" style="1" customWidth="1"/>
    <col min="25" max="256" width="9" style="1"/>
    <col min="257" max="257" width="5" style="1" customWidth="1"/>
    <col min="258" max="258" width="13.75" style="1" customWidth="1"/>
    <col min="259" max="266" width="11.25" style="1" customWidth="1"/>
    <col min="267" max="273" width="5" style="1" customWidth="1"/>
    <col min="274" max="512" width="9" style="1"/>
    <col min="513" max="513" width="5" style="1" customWidth="1"/>
    <col min="514" max="514" width="13.75" style="1" customWidth="1"/>
    <col min="515" max="522" width="11.25" style="1" customWidth="1"/>
    <col min="523" max="529" width="5" style="1" customWidth="1"/>
    <col min="530" max="768" width="9" style="1"/>
    <col min="769" max="769" width="5" style="1" customWidth="1"/>
    <col min="770" max="770" width="13.75" style="1" customWidth="1"/>
    <col min="771" max="778" width="11.25" style="1" customWidth="1"/>
    <col min="779" max="785" width="5" style="1" customWidth="1"/>
    <col min="786" max="1024" width="9" style="1"/>
    <col min="1025" max="1025" width="5" style="1" customWidth="1"/>
    <col min="1026" max="1026" width="13.75" style="1" customWidth="1"/>
    <col min="1027" max="1034" width="11.25" style="1" customWidth="1"/>
    <col min="1035" max="1041" width="5" style="1" customWidth="1"/>
    <col min="1042" max="1280" width="9" style="1"/>
    <col min="1281" max="1281" width="5" style="1" customWidth="1"/>
    <col min="1282" max="1282" width="13.75" style="1" customWidth="1"/>
    <col min="1283" max="1290" width="11.25" style="1" customWidth="1"/>
    <col min="1291" max="1297" width="5" style="1" customWidth="1"/>
    <col min="1298" max="1536" width="9" style="1"/>
    <col min="1537" max="1537" width="5" style="1" customWidth="1"/>
    <col min="1538" max="1538" width="13.75" style="1" customWidth="1"/>
    <col min="1539" max="1546" width="11.25" style="1" customWidth="1"/>
    <col min="1547" max="1553" width="5" style="1" customWidth="1"/>
    <col min="1554" max="1792" width="9" style="1"/>
    <col min="1793" max="1793" width="5" style="1" customWidth="1"/>
    <col min="1794" max="1794" width="13.75" style="1" customWidth="1"/>
    <col min="1795" max="1802" width="11.25" style="1" customWidth="1"/>
    <col min="1803" max="1809" width="5" style="1" customWidth="1"/>
    <col min="1810" max="2048" width="9" style="1"/>
    <col min="2049" max="2049" width="5" style="1" customWidth="1"/>
    <col min="2050" max="2050" width="13.75" style="1" customWidth="1"/>
    <col min="2051" max="2058" width="11.25" style="1" customWidth="1"/>
    <col min="2059" max="2065" width="5" style="1" customWidth="1"/>
    <col min="2066" max="2304" width="9" style="1"/>
    <col min="2305" max="2305" width="5" style="1" customWidth="1"/>
    <col min="2306" max="2306" width="13.75" style="1" customWidth="1"/>
    <col min="2307" max="2314" width="11.25" style="1" customWidth="1"/>
    <col min="2315" max="2321" width="5" style="1" customWidth="1"/>
    <col min="2322" max="2560" width="9" style="1"/>
    <col min="2561" max="2561" width="5" style="1" customWidth="1"/>
    <col min="2562" max="2562" width="13.75" style="1" customWidth="1"/>
    <col min="2563" max="2570" width="11.25" style="1" customWidth="1"/>
    <col min="2571" max="2577" width="5" style="1" customWidth="1"/>
    <col min="2578" max="2816" width="9" style="1"/>
    <col min="2817" max="2817" width="5" style="1" customWidth="1"/>
    <col min="2818" max="2818" width="13.75" style="1" customWidth="1"/>
    <col min="2819" max="2826" width="11.25" style="1" customWidth="1"/>
    <col min="2827" max="2833" width="5" style="1" customWidth="1"/>
    <col min="2834" max="3072" width="9" style="1"/>
    <col min="3073" max="3073" width="5" style="1" customWidth="1"/>
    <col min="3074" max="3074" width="13.75" style="1" customWidth="1"/>
    <col min="3075" max="3082" width="11.25" style="1" customWidth="1"/>
    <col min="3083" max="3089" width="5" style="1" customWidth="1"/>
    <col min="3090" max="3328" width="9" style="1"/>
    <col min="3329" max="3329" width="5" style="1" customWidth="1"/>
    <col min="3330" max="3330" width="13.75" style="1" customWidth="1"/>
    <col min="3331" max="3338" width="11.25" style="1" customWidth="1"/>
    <col min="3339" max="3345" width="5" style="1" customWidth="1"/>
    <col min="3346" max="3584" width="9" style="1"/>
    <col min="3585" max="3585" width="5" style="1" customWidth="1"/>
    <col min="3586" max="3586" width="13.75" style="1" customWidth="1"/>
    <col min="3587" max="3594" width="11.25" style="1" customWidth="1"/>
    <col min="3595" max="3601" width="5" style="1" customWidth="1"/>
    <col min="3602" max="3840" width="9" style="1"/>
    <col min="3841" max="3841" width="5" style="1" customWidth="1"/>
    <col min="3842" max="3842" width="13.75" style="1" customWidth="1"/>
    <col min="3843" max="3850" width="11.25" style="1" customWidth="1"/>
    <col min="3851" max="3857" width="5" style="1" customWidth="1"/>
    <col min="3858" max="4096" width="9" style="1"/>
    <col min="4097" max="4097" width="5" style="1" customWidth="1"/>
    <col min="4098" max="4098" width="13.75" style="1" customWidth="1"/>
    <col min="4099" max="4106" width="11.25" style="1" customWidth="1"/>
    <col min="4107" max="4113" width="5" style="1" customWidth="1"/>
    <col min="4114" max="4352" width="9" style="1"/>
    <col min="4353" max="4353" width="5" style="1" customWidth="1"/>
    <col min="4354" max="4354" width="13.75" style="1" customWidth="1"/>
    <col min="4355" max="4362" width="11.25" style="1" customWidth="1"/>
    <col min="4363" max="4369" width="5" style="1" customWidth="1"/>
    <col min="4370" max="4608" width="9" style="1"/>
    <col min="4609" max="4609" width="5" style="1" customWidth="1"/>
    <col min="4610" max="4610" width="13.75" style="1" customWidth="1"/>
    <col min="4611" max="4618" width="11.25" style="1" customWidth="1"/>
    <col min="4619" max="4625" width="5" style="1" customWidth="1"/>
    <col min="4626" max="4864" width="9" style="1"/>
    <col min="4865" max="4865" width="5" style="1" customWidth="1"/>
    <col min="4866" max="4866" width="13.75" style="1" customWidth="1"/>
    <col min="4867" max="4874" width="11.25" style="1" customWidth="1"/>
    <col min="4875" max="4881" width="5" style="1" customWidth="1"/>
    <col min="4882" max="5120" width="9" style="1"/>
    <col min="5121" max="5121" width="5" style="1" customWidth="1"/>
    <col min="5122" max="5122" width="13.75" style="1" customWidth="1"/>
    <col min="5123" max="5130" width="11.25" style="1" customWidth="1"/>
    <col min="5131" max="5137" width="5" style="1" customWidth="1"/>
    <col min="5138" max="5376" width="9" style="1"/>
    <col min="5377" max="5377" width="5" style="1" customWidth="1"/>
    <col min="5378" max="5378" width="13.75" style="1" customWidth="1"/>
    <col min="5379" max="5386" width="11.25" style="1" customWidth="1"/>
    <col min="5387" max="5393" width="5" style="1" customWidth="1"/>
    <col min="5394" max="5632" width="9" style="1"/>
    <col min="5633" max="5633" width="5" style="1" customWidth="1"/>
    <col min="5634" max="5634" width="13.75" style="1" customWidth="1"/>
    <col min="5635" max="5642" width="11.25" style="1" customWidth="1"/>
    <col min="5643" max="5649" width="5" style="1" customWidth="1"/>
    <col min="5650" max="5888" width="9" style="1"/>
    <col min="5889" max="5889" width="5" style="1" customWidth="1"/>
    <col min="5890" max="5890" width="13.75" style="1" customWidth="1"/>
    <col min="5891" max="5898" width="11.25" style="1" customWidth="1"/>
    <col min="5899" max="5905" width="5" style="1" customWidth="1"/>
    <col min="5906" max="6144" width="9" style="1"/>
    <col min="6145" max="6145" width="5" style="1" customWidth="1"/>
    <col min="6146" max="6146" width="13.75" style="1" customWidth="1"/>
    <col min="6147" max="6154" width="11.25" style="1" customWidth="1"/>
    <col min="6155" max="6161" width="5" style="1" customWidth="1"/>
    <col min="6162" max="6400" width="9" style="1"/>
    <col min="6401" max="6401" width="5" style="1" customWidth="1"/>
    <col min="6402" max="6402" width="13.75" style="1" customWidth="1"/>
    <col min="6403" max="6410" width="11.25" style="1" customWidth="1"/>
    <col min="6411" max="6417" width="5" style="1" customWidth="1"/>
    <col min="6418" max="6656" width="9" style="1"/>
    <col min="6657" max="6657" width="5" style="1" customWidth="1"/>
    <col min="6658" max="6658" width="13.75" style="1" customWidth="1"/>
    <col min="6659" max="6666" width="11.25" style="1" customWidth="1"/>
    <col min="6667" max="6673" width="5" style="1" customWidth="1"/>
    <col min="6674" max="6912" width="9" style="1"/>
    <col min="6913" max="6913" width="5" style="1" customWidth="1"/>
    <col min="6914" max="6914" width="13.75" style="1" customWidth="1"/>
    <col min="6915" max="6922" width="11.25" style="1" customWidth="1"/>
    <col min="6923" max="6929" width="5" style="1" customWidth="1"/>
    <col min="6930" max="7168" width="9" style="1"/>
    <col min="7169" max="7169" width="5" style="1" customWidth="1"/>
    <col min="7170" max="7170" width="13.75" style="1" customWidth="1"/>
    <col min="7171" max="7178" width="11.25" style="1" customWidth="1"/>
    <col min="7179" max="7185" width="5" style="1" customWidth="1"/>
    <col min="7186" max="7424" width="9" style="1"/>
    <col min="7425" max="7425" width="5" style="1" customWidth="1"/>
    <col min="7426" max="7426" width="13.75" style="1" customWidth="1"/>
    <col min="7427" max="7434" width="11.25" style="1" customWidth="1"/>
    <col min="7435" max="7441" width="5" style="1" customWidth="1"/>
    <col min="7442" max="7680" width="9" style="1"/>
    <col min="7681" max="7681" width="5" style="1" customWidth="1"/>
    <col min="7682" max="7682" width="13.75" style="1" customWidth="1"/>
    <col min="7683" max="7690" width="11.25" style="1" customWidth="1"/>
    <col min="7691" max="7697" width="5" style="1" customWidth="1"/>
    <col min="7698" max="7936" width="9" style="1"/>
    <col min="7937" max="7937" width="5" style="1" customWidth="1"/>
    <col min="7938" max="7938" width="13.75" style="1" customWidth="1"/>
    <col min="7939" max="7946" width="11.25" style="1" customWidth="1"/>
    <col min="7947" max="7953" width="5" style="1" customWidth="1"/>
    <col min="7954" max="8192" width="9" style="1"/>
    <col min="8193" max="8193" width="5" style="1" customWidth="1"/>
    <col min="8194" max="8194" width="13.75" style="1" customWidth="1"/>
    <col min="8195" max="8202" width="11.25" style="1" customWidth="1"/>
    <col min="8203" max="8209" width="5" style="1" customWidth="1"/>
    <col min="8210" max="8448" width="9" style="1"/>
    <col min="8449" max="8449" width="5" style="1" customWidth="1"/>
    <col min="8450" max="8450" width="13.75" style="1" customWidth="1"/>
    <col min="8451" max="8458" width="11.25" style="1" customWidth="1"/>
    <col min="8459" max="8465" width="5" style="1" customWidth="1"/>
    <col min="8466" max="8704" width="9" style="1"/>
    <col min="8705" max="8705" width="5" style="1" customWidth="1"/>
    <col min="8706" max="8706" width="13.75" style="1" customWidth="1"/>
    <col min="8707" max="8714" width="11.25" style="1" customWidth="1"/>
    <col min="8715" max="8721" width="5" style="1" customWidth="1"/>
    <col min="8722" max="8960" width="9" style="1"/>
    <col min="8961" max="8961" width="5" style="1" customWidth="1"/>
    <col min="8962" max="8962" width="13.75" style="1" customWidth="1"/>
    <col min="8963" max="8970" width="11.25" style="1" customWidth="1"/>
    <col min="8971" max="8977" width="5" style="1" customWidth="1"/>
    <col min="8978" max="9216" width="9" style="1"/>
    <col min="9217" max="9217" width="5" style="1" customWidth="1"/>
    <col min="9218" max="9218" width="13.75" style="1" customWidth="1"/>
    <col min="9219" max="9226" width="11.25" style="1" customWidth="1"/>
    <col min="9227" max="9233" width="5" style="1" customWidth="1"/>
    <col min="9234" max="9472" width="9" style="1"/>
    <col min="9473" max="9473" width="5" style="1" customWidth="1"/>
    <col min="9474" max="9474" width="13.75" style="1" customWidth="1"/>
    <col min="9475" max="9482" width="11.25" style="1" customWidth="1"/>
    <col min="9483" max="9489" width="5" style="1" customWidth="1"/>
    <col min="9490" max="9728" width="9" style="1"/>
    <col min="9729" max="9729" width="5" style="1" customWidth="1"/>
    <col min="9730" max="9730" width="13.75" style="1" customWidth="1"/>
    <col min="9731" max="9738" width="11.25" style="1" customWidth="1"/>
    <col min="9739" max="9745" width="5" style="1" customWidth="1"/>
    <col min="9746" max="9984" width="9" style="1"/>
    <col min="9985" max="9985" width="5" style="1" customWidth="1"/>
    <col min="9986" max="9986" width="13.75" style="1" customWidth="1"/>
    <col min="9987" max="9994" width="11.25" style="1" customWidth="1"/>
    <col min="9995" max="10001" width="5" style="1" customWidth="1"/>
    <col min="10002" max="10240" width="9" style="1"/>
    <col min="10241" max="10241" width="5" style="1" customWidth="1"/>
    <col min="10242" max="10242" width="13.75" style="1" customWidth="1"/>
    <col min="10243" max="10250" width="11.25" style="1" customWidth="1"/>
    <col min="10251" max="10257" width="5" style="1" customWidth="1"/>
    <col min="10258" max="10496" width="9" style="1"/>
    <col min="10497" max="10497" width="5" style="1" customWidth="1"/>
    <col min="10498" max="10498" width="13.75" style="1" customWidth="1"/>
    <col min="10499" max="10506" width="11.25" style="1" customWidth="1"/>
    <col min="10507" max="10513" width="5" style="1" customWidth="1"/>
    <col min="10514" max="10752" width="9" style="1"/>
    <col min="10753" max="10753" width="5" style="1" customWidth="1"/>
    <col min="10754" max="10754" width="13.75" style="1" customWidth="1"/>
    <col min="10755" max="10762" width="11.25" style="1" customWidth="1"/>
    <col min="10763" max="10769" width="5" style="1" customWidth="1"/>
    <col min="10770" max="11008" width="9" style="1"/>
    <col min="11009" max="11009" width="5" style="1" customWidth="1"/>
    <col min="11010" max="11010" width="13.75" style="1" customWidth="1"/>
    <col min="11011" max="11018" width="11.25" style="1" customWidth="1"/>
    <col min="11019" max="11025" width="5" style="1" customWidth="1"/>
    <col min="11026" max="11264" width="9" style="1"/>
    <col min="11265" max="11265" width="5" style="1" customWidth="1"/>
    <col min="11266" max="11266" width="13.75" style="1" customWidth="1"/>
    <col min="11267" max="11274" width="11.25" style="1" customWidth="1"/>
    <col min="11275" max="11281" width="5" style="1" customWidth="1"/>
    <col min="11282" max="11520" width="9" style="1"/>
    <col min="11521" max="11521" width="5" style="1" customWidth="1"/>
    <col min="11522" max="11522" width="13.75" style="1" customWidth="1"/>
    <col min="11523" max="11530" width="11.25" style="1" customWidth="1"/>
    <col min="11531" max="11537" width="5" style="1" customWidth="1"/>
    <col min="11538" max="11776" width="9" style="1"/>
    <col min="11777" max="11777" width="5" style="1" customWidth="1"/>
    <col min="11778" max="11778" width="13.75" style="1" customWidth="1"/>
    <col min="11779" max="11786" width="11.25" style="1" customWidth="1"/>
    <col min="11787" max="11793" width="5" style="1" customWidth="1"/>
    <col min="11794" max="12032" width="9" style="1"/>
    <col min="12033" max="12033" width="5" style="1" customWidth="1"/>
    <col min="12034" max="12034" width="13.75" style="1" customWidth="1"/>
    <col min="12035" max="12042" width="11.25" style="1" customWidth="1"/>
    <col min="12043" max="12049" width="5" style="1" customWidth="1"/>
    <col min="12050" max="12288" width="9" style="1"/>
    <col min="12289" max="12289" width="5" style="1" customWidth="1"/>
    <col min="12290" max="12290" width="13.75" style="1" customWidth="1"/>
    <col min="12291" max="12298" width="11.25" style="1" customWidth="1"/>
    <col min="12299" max="12305" width="5" style="1" customWidth="1"/>
    <col min="12306" max="12544" width="9" style="1"/>
    <col min="12545" max="12545" width="5" style="1" customWidth="1"/>
    <col min="12546" max="12546" width="13.75" style="1" customWidth="1"/>
    <col min="12547" max="12554" width="11.25" style="1" customWidth="1"/>
    <col min="12555" max="12561" width="5" style="1" customWidth="1"/>
    <col min="12562" max="12800" width="9" style="1"/>
    <col min="12801" max="12801" width="5" style="1" customWidth="1"/>
    <col min="12802" max="12802" width="13.75" style="1" customWidth="1"/>
    <col min="12803" max="12810" width="11.25" style="1" customWidth="1"/>
    <col min="12811" max="12817" width="5" style="1" customWidth="1"/>
    <col min="12818" max="13056" width="9" style="1"/>
    <col min="13057" max="13057" width="5" style="1" customWidth="1"/>
    <col min="13058" max="13058" width="13.75" style="1" customWidth="1"/>
    <col min="13059" max="13066" width="11.25" style="1" customWidth="1"/>
    <col min="13067" max="13073" width="5" style="1" customWidth="1"/>
    <col min="13074" max="13312" width="9" style="1"/>
    <col min="13313" max="13313" width="5" style="1" customWidth="1"/>
    <col min="13314" max="13314" width="13.75" style="1" customWidth="1"/>
    <col min="13315" max="13322" width="11.25" style="1" customWidth="1"/>
    <col min="13323" max="13329" width="5" style="1" customWidth="1"/>
    <col min="13330" max="13568" width="9" style="1"/>
    <col min="13569" max="13569" width="5" style="1" customWidth="1"/>
    <col min="13570" max="13570" width="13.75" style="1" customWidth="1"/>
    <col min="13571" max="13578" width="11.25" style="1" customWidth="1"/>
    <col min="13579" max="13585" width="5" style="1" customWidth="1"/>
    <col min="13586" max="13824" width="9" style="1"/>
    <col min="13825" max="13825" width="5" style="1" customWidth="1"/>
    <col min="13826" max="13826" width="13.75" style="1" customWidth="1"/>
    <col min="13827" max="13834" width="11.25" style="1" customWidth="1"/>
    <col min="13835" max="13841" width="5" style="1" customWidth="1"/>
    <col min="13842" max="14080" width="9" style="1"/>
    <col min="14081" max="14081" width="5" style="1" customWidth="1"/>
    <col min="14082" max="14082" width="13.75" style="1" customWidth="1"/>
    <col min="14083" max="14090" width="11.25" style="1" customWidth="1"/>
    <col min="14091" max="14097" width="5" style="1" customWidth="1"/>
    <col min="14098" max="14336" width="9" style="1"/>
    <col min="14337" max="14337" width="5" style="1" customWidth="1"/>
    <col min="14338" max="14338" width="13.75" style="1" customWidth="1"/>
    <col min="14339" max="14346" width="11.25" style="1" customWidth="1"/>
    <col min="14347" max="14353" width="5" style="1" customWidth="1"/>
    <col min="14354" max="14592" width="9" style="1"/>
    <col min="14593" max="14593" width="5" style="1" customWidth="1"/>
    <col min="14594" max="14594" width="13.75" style="1" customWidth="1"/>
    <col min="14595" max="14602" width="11.25" style="1" customWidth="1"/>
    <col min="14603" max="14609" width="5" style="1" customWidth="1"/>
    <col min="14610" max="14848" width="9" style="1"/>
    <col min="14849" max="14849" width="5" style="1" customWidth="1"/>
    <col min="14850" max="14850" width="13.75" style="1" customWidth="1"/>
    <col min="14851" max="14858" width="11.25" style="1" customWidth="1"/>
    <col min="14859" max="14865" width="5" style="1" customWidth="1"/>
    <col min="14866" max="15104" width="9" style="1"/>
    <col min="15105" max="15105" width="5" style="1" customWidth="1"/>
    <col min="15106" max="15106" width="13.75" style="1" customWidth="1"/>
    <col min="15107" max="15114" width="11.25" style="1" customWidth="1"/>
    <col min="15115" max="15121" width="5" style="1" customWidth="1"/>
    <col min="15122" max="15360" width="9" style="1"/>
    <col min="15361" max="15361" width="5" style="1" customWidth="1"/>
    <col min="15362" max="15362" width="13.75" style="1" customWidth="1"/>
    <col min="15363" max="15370" width="11.25" style="1" customWidth="1"/>
    <col min="15371" max="15377" width="5" style="1" customWidth="1"/>
    <col min="15378" max="15616" width="9" style="1"/>
    <col min="15617" max="15617" width="5" style="1" customWidth="1"/>
    <col min="15618" max="15618" width="13.75" style="1" customWidth="1"/>
    <col min="15619" max="15626" width="11.25" style="1" customWidth="1"/>
    <col min="15627" max="15633" width="5" style="1" customWidth="1"/>
    <col min="15634" max="15872" width="9" style="1"/>
    <col min="15873" max="15873" width="5" style="1" customWidth="1"/>
    <col min="15874" max="15874" width="13.75" style="1" customWidth="1"/>
    <col min="15875" max="15882" width="11.25" style="1" customWidth="1"/>
    <col min="15883" max="15889" width="5" style="1" customWidth="1"/>
    <col min="15890" max="16128" width="9" style="1"/>
    <col min="16129" max="16129" width="5" style="1" customWidth="1"/>
    <col min="16130" max="16130" width="13.75" style="1" customWidth="1"/>
    <col min="16131" max="16138" width="11.25" style="1" customWidth="1"/>
    <col min="16139" max="16145" width="5" style="1" customWidth="1"/>
    <col min="16146" max="16384" width="9" style="1"/>
  </cols>
  <sheetData>
    <row r="1" spans="1:24" ht="15" customHeight="1" x14ac:dyDescent="0.15"/>
    <row r="2" spans="1:24" ht="15" customHeight="1" x14ac:dyDescent="0.15">
      <c r="B2" s="102" t="s">
        <v>18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47"/>
      <c r="W2" s="47"/>
      <c r="X2" s="47"/>
    </row>
    <row r="3" spans="1:24" ht="15" customHeight="1" x14ac:dyDescent="0.15">
      <c r="A3" s="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47"/>
      <c r="W3" s="47"/>
      <c r="X3" s="47"/>
    </row>
    <row r="4" spans="1:24" ht="15" customHeight="1" x14ac:dyDescent="0.15"/>
    <row r="5" spans="1:24" ht="15" customHeight="1" thickBot="1" x14ac:dyDescent="0.2"/>
    <row r="6" spans="1:24" ht="15" customHeight="1" x14ac:dyDescent="0.15">
      <c r="B6" s="91" t="s">
        <v>0</v>
      </c>
      <c r="C6" s="93" t="s">
        <v>1</v>
      </c>
      <c r="D6" s="94"/>
      <c r="E6" s="94"/>
      <c r="F6" s="97" t="s">
        <v>11</v>
      </c>
      <c r="G6" s="97"/>
      <c r="H6" s="97"/>
      <c r="I6" s="97" t="s">
        <v>9</v>
      </c>
      <c r="J6" s="97"/>
      <c r="K6" s="98"/>
      <c r="L6" s="97" t="s">
        <v>12</v>
      </c>
      <c r="M6" s="97"/>
      <c r="N6" s="98"/>
      <c r="O6" s="75" t="s">
        <v>2</v>
      </c>
      <c r="P6" s="75" t="s">
        <v>3</v>
      </c>
      <c r="Q6" s="75" t="s">
        <v>4</v>
      </c>
      <c r="R6" s="75" t="s">
        <v>5</v>
      </c>
      <c r="S6" s="75" t="s">
        <v>6</v>
      </c>
      <c r="T6" s="75" t="s">
        <v>7</v>
      </c>
      <c r="U6" s="77" t="s">
        <v>8</v>
      </c>
    </row>
    <row r="7" spans="1:24" ht="15" customHeight="1" x14ac:dyDescent="0.15">
      <c r="B7" s="92"/>
      <c r="C7" s="95"/>
      <c r="D7" s="96"/>
      <c r="E7" s="96"/>
      <c r="F7" s="83"/>
      <c r="G7" s="83"/>
      <c r="H7" s="83"/>
      <c r="I7" s="83"/>
      <c r="J7" s="83"/>
      <c r="K7" s="99"/>
      <c r="L7" s="83"/>
      <c r="M7" s="83"/>
      <c r="N7" s="99"/>
      <c r="O7" s="76"/>
      <c r="P7" s="76"/>
      <c r="Q7" s="76"/>
      <c r="R7" s="76"/>
      <c r="S7" s="76"/>
      <c r="T7" s="76"/>
      <c r="U7" s="78"/>
    </row>
    <row r="8" spans="1:24" ht="15" customHeight="1" x14ac:dyDescent="0.15">
      <c r="B8" s="103" t="s">
        <v>17</v>
      </c>
      <c r="C8" s="83" t="s">
        <v>11</v>
      </c>
      <c r="D8" s="83"/>
      <c r="E8" s="83"/>
      <c r="F8" s="84"/>
      <c r="G8" s="85"/>
      <c r="H8" s="86"/>
      <c r="I8" s="62">
        <v>8</v>
      </c>
      <c r="J8" s="50" t="str">
        <f t="shared" ref="J8:J9" si="0">IF(I8&gt;K8,"○",IF(I8=K8,"△","●"))</f>
        <v>○</v>
      </c>
      <c r="K8" s="63">
        <v>0</v>
      </c>
      <c r="L8" s="49">
        <v>22</v>
      </c>
      <c r="M8" s="5" t="str">
        <f t="shared" ref="M8:M10" si="1">IF(L8&gt;N8,"○",IF(L8=N8,"△","●"))</f>
        <v>○</v>
      </c>
      <c r="N8" s="5">
        <v>0</v>
      </c>
      <c r="O8" s="90">
        <f t="shared" ref="O8" si="2">SUM(P8*3)+R8</f>
        <v>9</v>
      </c>
      <c r="P8" s="81">
        <f>COUNTIF(F8:N9,"=○")</f>
        <v>3</v>
      </c>
      <c r="Q8" s="81">
        <f>COUNTIF(F8:N9,"=●")</f>
        <v>0</v>
      </c>
      <c r="R8" s="81">
        <v>0</v>
      </c>
      <c r="S8" s="81">
        <f>SUM(H10:H15)</f>
        <v>54</v>
      </c>
      <c r="T8" s="81">
        <f>SUM(F10:F15)</f>
        <v>0</v>
      </c>
      <c r="U8" s="105">
        <f>S8-T8</f>
        <v>54</v>
      </c>
    </row>
    <row r="9" spans="1:24" ht="15" customHeight="1" x14ac:dyDescent="0.15">
      <c r="B9" s="104"/>
      <c r="C9" s="83"/>
      <c r="D9" s="83"/>
      <c r="E9" s="83"/>
      <c r="F9" s="87"/>
      <c r="G9" s="88"/>
      <c r="H9" s="89"/>
      <c r="I9" s="54">
        <v>0</v>
      </c>
      <c r="J9" s="35" t="str">
        <f t="shared" si="0"/>
        <v>△</v>
      </c>
      <c r="K9" s="55">
        <v>0</v>
      </c>
      <c r="L9" s="62">
        <v>24</v>
      </c>
      <c r="M9" s="5" t="str">
        <f t="shared" si="1"/>
        <v>○</v>
      </c>
      <c r="N9" s="5">
        <v>0</v>
      </c>
      <c r="O9" s="90"/>
      <c r="P9" s="82"/>
      <c r="Q9" s="82"/>
      <c r="R9" s="82"/>
      <c r="S9" s="82"/>
      <c r="T9" s="82"/>
      <c r="U9" s="106"/>
    </row>
    <row r="10" spans="1:24" ht="15" customHeight="1" x14ac:dyDescent="0.15">
      <c r="B10" s="103" t="s">
        <v>21</v>
      </c>
      <c r="C10" s="83" t="s">
        <v>9</v>
      </c>
      <c r="D10" s="83"/>
      <c r="E10" s="99"/>
      <c r="F10" s="64">
        <f>SUM(K8)</f>
        <v>0</v>
      </c>
      <c r="G10" s="65" t="str">
        <f t="shared" ref="G10:G13" si="3">IF(F10&gt;H10,"○",IF(F10=H10,"△","●"))</f>
        <v>●</v>
      </c>
      <c r="H10" s="66">
        <f>SUM(I8)</f>
        <v>8</v>
      </c>
      <c r="I10" s="84"/>
      <c r="J10" s="85"/>
      <c r="K10" s="86"/>
      <c r="L10" s="68">
        <v>9</v>
      </c>
      <c r="M10" s="65" t="str">
        <f t="shared" si="1"/>
        <v>○</v>
      </c>
      <c r="N10" s="65">
        <v>3</v>
      </c>
      <c r="O10" s="90">
        <f>SUM((P10*3)+R10)</f>
        <v>3</v>
      </c>
      <c r="P10" s="81">
        <f>COUNTIF(F10:N11,"=○")</f>
        <v>1</v>
      </c>
      <c r="Q10" s="81">
        <f>COUNTIF(F10:N11,"=●")</f>
        <v>1</v>
      </c>
      <c r="R10" s="81">
        <v>0</v>
      </c>
      <c r="S10" s="81">
        <f>SUM(K8:K15)</f>
        <v>9</v>
      </c>
      <c r="T10" s="81">
        <f>SUM(I8:I15)</f>
        <v>11</v>
      </c>
      <c r="U10" s="107">
        <f>SUM(S10-T10)</f>
        <v>-2</v>
      </c>
    </row>
    <row r="11" spans="1:24" ht="15" customHeight="1" x14ac:dyDescent="0.15">
      <c r="B11" s="104"/>
      <c r="C11" s="83"/>
      <c r="D11" s="83"/>
      <c r="E11" s="99"/>
      <c r="F11" s="56">
        <f>SUM(K9)</f>
        <v>0</v>
      </c>
      <c r="G11" s="57" t="str">
        <f t="shared" si="3"/>
        <v>△</v>
      </c>
      <c r="H11" s="58">
        <f>SUM(I9)</f>
        <v>0</v>
      </c>
      <c r="I11" s="87"/>
      <c r="J11" s="88"/>
      <c r="K11" s="89"/>
      <c r="L11" s="56">
        <v>0</v>
      </c>
      <c r="M11" s="57" t="str">
        <f>IF(L11&gt;N11,"○",IF(L11=N11,"△","●"))</f>
        <v>△</v>
      </c>
      <c r="N11" s="57">
        <v>0</v>
      </c>
      <c r="O11" s="90"/>
      <c r="P11" s="82"/>
      <c r="Q11" s="82"/>
      <c r="R11" s="82"/>
      <c r="S11" s="82"/>
      <c r="T11" s="82"/>
      <c r="U11" s="106"/>
    </row>
    <row r="12" spans="1:24" ht="15" customHeight="1" x14ac:dyDescent="0.15">
      <c r="B12" s="103" t="s">
        <v>22</v>
      </c>
      <c r="C12" s="83" t="s">
        <v>12</v>
      </c>
      <c r="D12" s="83"/>
      <c r="E12" s="83"/>
      <c r="F12" s="49">
        <f>SUM(N8)</f>
        <v>0</v>
      </c>
      <c r="G12" s="50" t="str">
        <f t="shared" si="3"/>
        <v>●</v>
      </c>
      <c r="H12" s="51">
        <f>SUM(L8)</f>
        <v>22</v>
      </c>
      <c r="I12" s="69">
        <f>SUM(N10)</f>
        <v>3</v>
      </c>
      <c r="J12" s="69" t="str">
        <f t="shared" ref="J12:J13" si="4">IF(I12&gt;K12,"○",IF(I12=K12,"△","●"))</f>
        <v>●</v>
      </c>
      <c r="K12" s="66">
        <f>SUM(L10)</f>
        <v>9</v>
      </c>
      <c r="L12" s="84"/>
      <c r="M12" s="85"/>
      <c r="N12" s="85"/>
      <c r="O12" s="90">
        <f t="shared" ref="O12" si="5">SUM(P12*3)+R12</f>
        <v>0</v>
      </c>
      <c r="P12" s="81">
        <f>COUNTIF(F12:N13,"=○")</f>
        <v>0</v>
      </c>
      <c r="Q12" s="81">
        <f>COUNTIF(F12:N13,"=●")</f>
        <v>3</v>
      </c>
      <c r="R12" s="81">
        <v>0</v>
      </c>
      <c r="S12" s="81">
        <f>SUM(N8:N15)</f>
        <v>3</v>
      </c>
      <c r="T12" s="81">
        <f>SUM(L8:L15)</f>
        <v>55</v>
      </c>
      <c r="U12" s="105">
        <f>SUM(S12-T12)</f>
        <v>-52</v>
      </c>
    </row>
    <row r="13" spans="1:24" ht="15" customHeight="1" thickBot="1" x14ac:dyDescent="0.2">
      <c r="B13" s="114"/>
      <c r="C13" s="110"/>
      <c r="D13" s="110"/>
      <c r="E13" s="110"/>
      <c r="F13" s="117">
        <f>SUM(N9)</f>
        <v>0</v>
      </c>
      <c r="G13" s="118" t="str">
        <f t="shared" si="3"/>
        <v>●</v>
      </c>
      <c r="H13" s="119">
        <f>SUM(L9)</f>
        <v>24</v>
      </c>
      <c r="I13" s="59">
        <f>SUM(N11)</f>
        <v>0</v>
      </c>
      <c r="J13" s="61" t="str">
        <f t="shared" si="4"/>
        <v>△</v>
      </c>
      <c r="K13" s="60">
        <f>SUM(N11)</f>
        <v>0</v>
      </c>
      <c r="L13" s="115"/>
      <c r="M13" s="116"/>
      <c r="N13" s="116"/>
      <c r="O13" s="100"/>
      <c r="P13" s="101"/>
      <c r="Q13" s="101"/>
      <c r="R13" s="101"/>
      <c r="S13" s="101"/>
      <c r="T13" s="101"/>
      <c r="U13" s="113"/>
    </row>
    <row r="14" spans="1:24" ht="15" customHeight="1" x14ac:dyDescent="0.15">
      <c r="B14" s="43"/>
      <c r="F14" s="45"/>
      <c r="G14" s="45"/>
      <c r="H14" s="45"/>
      <c r="I14" s="5"/>
      <c r="J14" s="5"/>
      <c r="K14" s="5"/>
      <c r="L14" s="45"/>
      <c r="M14" s="45"/>
      <c r="N14" s="45"/>
      <c r="O14" s="44"/>
      <c r="P14" s="44"/>
      <c r="Q14" s="44"/>
      <c r="R14" s="46"/>
      <c r="S14" s="46"/>
      <c r="T14" s="46"/>
      <c r="U14" s="46"/>
      <c r="V14" s="46"/>
      <c r="W14" s="46"/>
      <c r="X14" s="46"/>
    </row>
    <row r="15" spans="1:24" ht="15" customHeight="1" x14ac:dyDescent="0.15">
      <c r="B15" s="43"/>
      <c r="F15" s="45"/>
      <c r="G15" s="45"/>
      <c r="H15" s="45"/>
      <c r="I15" s="35"/>
      <c r="J15" s="35"/>
      <c r="K15" s="35"/>
      <c r="L15" s="45"/>
      <c r="M15" s="45"/>
      <c r="N15" s="45"/>
      <c r="O15" s="44"/>
      <c r="P15" s="44"/>
      <c r="Q15" s="44"/>
      <c r="R15" s="46"/>
      <c r="S15" s="46"/>
      <c r="T15" s="46"/>
      <c r="U15" s="46"/>
      <c r="V15" s="46"/>
      <c r="W15" s="46"/>
      <c r="X15" s="46"/>
    </row>
    <row r="16" spans="1:24" ht="15" customHeight="1" x14ac:dyDescent="0.15">
      <c r="A16" s="6"/>
      <c r="B16" s="73" t="s">
        <v>19</v>
      </c>
      <c r="C16" s="73"/>
      <c r="D16" s="52" t="s">
        <v>16</v>
      </c>
      <c r="E16" s="7"/>
      <c r="F16" s="7"/>
      <c r="G16" s="7"/>
      <c r="H16" s="7"/>
      <c r="I16" s="7"/>
      <c r="J16" s="7"/>
      <c r="K16" s="7"/>
      <c r="L16" s="7"/>
      <c r="M16" s="111">
        <v>45088</v>
      </c>
      <c r="N16" s="111"/>
      <c r="O16" s="52" t="s">
        <v>16</v>
      </c>
      <c r="P16" s="7"/>
    </row>
    <row r="17" spans="1:24" ht="15" customHeight="1" x14ac:dyDescent="0.15">
      <c r="A17" s="6"/>
      <c r="D17" s="67"/>
      <c r="E17" s="7"/>
      <c r="F17" s="7"/>
      <c r="G17" s="7"/>
      <c r="H17" s="7"/>
      <c r="I17" s="7"/>
      <c r="J17" s="7"/>
      <c r="K17" s="7"/>
      <c r="L17" s="7"/>
      <c r="M17" s="7"/>
      <c r="Q17" s="8"/>
    </row>
    <row r="18" spans="1:24" ht="15" customHeight="1" x14ac:dyDescent="0.15">
      <c r="A18" s="6"/>
      <c r="B18" s="13" t="s">
        <v>10</v>
      </c>
      <c r="D18" s="9"/>
      <c r="E18" s="79" t="s">
        <v>20</v>
      </c>
      <c r="F18" s="79"/>
      <c r="G18" s="20" t="s">
        <v>13</v>
      </c>
      <c r="H18" s="10"/>
      <c r="J18" s="41"/>
      <c r="K18" s="41"/>
      <c r="L18" s="10"/>
      <c r="M18" s="13" t="s">
        <v>10</v>
      </c>
      <c r="N18" s="13"/>
      <c r="P18" s="80" t="s">
        <v>24</v>
      </c>
      <c r="Q18" s="80"/>
      <c r="R18" s="20" t="s">
        <v>9</v>
      </c>
      <c r="S18" s="40"/>
      <c r="V18" s="40"/>
      <c r="W18" s="10"/>
      <c r="X18" s="10"/>
    </row>
    <row r="19" spans="1:24" ht="15" customHeight="1" x14ac:dyDescent="0.15">
      <c r="A19" s="6"/>
      <c r="L19" s="10"/>
      <c r="Q19" s="12"/>
      <c r="R19" s="37"/>
      <c r="S19" s="37"/>
      <c r="V19" s="37"/>
      <c r="W19" s="10"/>
      <c r="X19" s="10"/>
    </row>
    <row r="20" spans="1:24" ht="15" customHeight="1" x14ac:dyDescent="0.15">
      <c r="A20" s="6"/>
      <c r="B20" s="10"/>
      <c r="K20" s="10"/>
      <c r="L20" s="120"/>
      <c r="M20" s="121"/>
      <c r="N20" s="122"/>
      <c r="O20" s="123"/>
      <c r="P20" s="123"/>
      <c r="Q20" s="124"/>
      <c r="R20" s="125"/>
      <c r="S20" s="125"/>
      <c r="T20" s="126"/>
      <c r="W20" s="10"/>
      <c r="X20" s="10"/>
    </row>
    <row r="21" spans="1:24" ht="15" customHeight="1" x14ac:dyDescent="0.15">
      <c r="A21" s="6"/>
      <c r="B21" s="111">
        <v>45109</v>
      </c>
      <c r="C21" s="112"/>
      <c r="D21" s="52" t="s">
        <v>16</v>
      </c>
      <c r="G21" s="70"/>
      <c r="H21" s="10"/>
      <c r="I21" s="13"/>
      <c r="K21" s="10"/>
      <c r="L21" s="127"/>
      <c r="M21" s="128">
        <v>45207</v>
      </c>
      <c r="N21" s="129"/>
      <c r="O21" s="130" t="s">
        <v>16</v>
      </c>
      <c r="P21" s="131"/>
      <c r="Q21" s="132"/>
      <c r="R21" s="133"/>
      <c r="S21" s="133"/>
      <c r="T21" s="134"/>
      <c r="U21" s="13"/>
      <c r="W21" s="10"/>
      <c r="X21" s="10"/>
    </row>
    <row r="22" spans="1:24" ht="15" customHeight="1" x14ac:dyDescent="0.15">
      <c r="A22" s="14"/>
      <c r="D22" s="36"/>
      <c r="E22" s="39"/>
      <c r="F22" s="39"/>
      <c r="G22" s="71"/>
      <c r="H22" s="39"/>
      <c r="J22" s="39"/>
      <c r="K22" s="39"/>
      <c r="L22" s="135"/>
      <c r="M22" s="136"/>
      <c r="N22" s="137"/>
      <c r="O22" s="137"/>
      <c r="P22" s="138"/>
      <c r="Q22" s="132"/>
      <c r="R22" s="133"/>
      <c r="S22" s="133"/>
      <c r="T22" s="139"/>
      <c r="V22" s="37"/>
      <c r="W22" s="10"/>
      <c r="X22" s="10"/>
    </row>
    <row r="23" spans="1:24" ht="15" customHeight="1" x14ac:dyDescent="0.15">
      <c r="A23" s="8"/>
      <c r="B23" s="20" t="s">
        <v>9</v>
      </c>
      <c r="C23" s="36"/>
      <c r="D23" s="36"/>
      <c r="E23" s="80" t="s">
        <v>23</v>
      </c>
      <c r="F23" s="80"/>
      <c r="G23" s="20" t="s">
        <v>13</v>
      </c>
      <c r="H23" s="72"/>
      <c r="I23" s="9"/>
      <c r="J23" s="9"/>
      <c r="K23" s="9"/>
      <c r="L23" s="140"/>
      <c r="M23" s="136" t="s">
        <v>13</v>
      </c>
      <c r="N23" s="141"/>
      <c r="O23" s="142"/>
      <c r="P23" s="143" t="s">
        <v>25</v>
      </c>
      <c r="Q23" s="143"/>
      <c r="R23" s="144" t="s">
        <v>10</v>
      </c>
      <c r="S23" s="133"/>
      <c r="T23" s="139"/>
      <c r="U23" s="37"/>
      <c r="V23" s="37"/>
      <c r="W23" s="10"/>
      <c r="X23" s="10"/>
    </row>
    <row r="24" spans="1:24" ht="15" customHeight="1" x14ac:dyDescent="0.15">
      <c r="A24" s="8"/>
      <c r="B24" s="37"/>
      <c r="D24" s="9"/>
      <c r="E24" s="17"/>
      <c r="F24" s="48"/>
      <c r="G24" s="48"/>
      <c r="H24" s="10"/>
      <c r="I24" s="13"/>
      <c r="J24" s="10"/>
      <c r="K24" s="10"/>
      <c r="L24" s="145"/>
      <c r="M24" s="146"/>
      <c r="N24" s="147"/>
      <c r="O24" s="147"/>
      <c r="P24" s="148"/>
      <c r="Q24" s="149"/>
      <c r="R24" s="150"/>
      <c r="S24" s="150"/>
      <c r="T24" s="151"/>
      <c r="U24" s="37"/>
      <c r="V24" s="37"/>
      <c r="W24" s="10"/>
      <c r="X24" s="10"/>
    </row>
    <row r="25" spans="1:24" ht="15" customHeight="1" x14ac:dyDescent="0.15">
      <c r="A25" s="8"/>
      <c r="D25" s="11"/>
      <c r="E25" s="17"/>
      <c r="F25" s="48"/>
      <c r="G25" s="48"/>
      <c r="H25" s="10"/>
      <c r="I25" s="20"/>
      <c r="K25" s="10"/>
      <c r="L25" s="10"/>
      <c r="M25" s="10"/>
      <c r="P25" s="11"/>
      <c r="Q25" s="11"/>
      <c r="R25" s="37"/>
      <c r="S25" s="37"/>
      <c r="T25" s="37"/>
      <c r="U25" s="37"/>
      <c r="V25" s="37"/>
      <c r="W25" s="10"/>
      <c r="X25" s="10"/>
    </row>
    <row r="26" spans="1:24" ht="15" customHeight="1" x14ac:dyDescent="0.15">
      <c r="A26" s="8"/>
      <c r="B26" s="74">
        <v>45221</v>
      </c>
      <c r="C26" s="74"/>
      <c r="D26" s="52" t="s">
        <v>16</v>
      </c>
      <c r="E26" s="17"/>
      <c r="F26" s="48"/>
      <c r="G26" s="48"/>
      <c r="H26" s="10"/>
      <c r="I26" s="12"/>
      <c r="K26" s="10"/>
      <c r="L26" s="10"/>
      <c r="M26" s="74">
        <v>45249</v>
      </c>
      <c r="N26" s="74"/>
      <c r="O26" s="52" t="s">
        <v>16</v>
      </c>
      <c r="P26" s="40"/>
      <c r="Q26" s="10"/>
      <c r="R26" s="37"/>
      <c r="S26" s="37"/>
      <c r="T26" s="13"/>
      <c r="U26" s="13"/>
      <c r="W26" s="10"/>
      <c r="X26" s="10"/>
    </row>
    <row r="27" spans="1:24" ht="15" customHeight="1" x14ac:dyDescent="0.15">
      <c r="A27" s="8"/>
      <c r="D27" s="11"/>
      <c r="E27" s="17"/>
      <c r="F27" s="48"/>
      <c r="G27" s="48"/>
      <c r="H27" s="10"/>
      <c r="K27" s="19"/>
      <c r="L27" s="19"/>
      <c r="M27" s="9"/>
      <c r="P27" s="11"/>
      <c r="Q27" s="11"/>
      <c r="W27" s="10"/>
      <c r="X27" s="10"/>
    </row>
    <row r="28" spans="1:24" ht="15" customHeight="1" x14ac:dyDescent="0.15">
      <c r="A28" s="8"/>
      <c r="B28" s="20" t="s">
        <v>9</v>
      </c>
      <c r="E28" s="73"/>
      <c r="F28" s="73"/>
      <c r="G28" s="20" t="s">
        <v>13</v>
      </c>
      <c r="H28" s="10"/>
      <c r="J28" s="13"/>
      <c r="K28" s="19"/>
      <c r="L28" s="19"/>
      <c r="M28" s="13" t="s">
        <v>10</v>
      </c>
      <c r="N28" s="11"/>
      <c r="O28" s="11"/>
      <c r="P28" s="74"/>
      <c r="Q28" s="74"/>
      <c r="R28" s="20" t="s">
        <v>9</v>
      </c>
      <c r="S28" s="16"/>
      <c r="T28" s="10"/>
      <c r="U28" s="10"/>
      <c r="V28" s="10"/>
      <c r="W28" s="10"/>
      <c r="X28" s="10"/>
    </row>
    <row r="29" spans="1:24" ht="15" customHeight="1" x14ac:dyDescent="0.15">
      <c r="A29" s="8"/>
      <c r="B29" s="17"/>
      <c r="C29" s="13"/>
      <c r="F29" s="48"/>
      <c r="G29" s="48"/>
      <c r="H29" s="53"/>
      <c r="J29" s="20"/>
      <c r="K29" s="19"/>
      <c r="L29" s="19"/>
      <c r="M29" s="17"/>
      <c r="N29" s="11"/>
      <c r="O29" s="11"/>
      <c r="P29" s="11"/>
      <c r="Q29" s="11"/>
      <c r="R29" s="10"/>
      <c r="S29" s="16"/>
      <c r="T29" s="10"/>
      <c r="U29" s="10"/>
      <c r="V29" s="10"/>
      <c r="W29" s="10"/>
      <c r="X29" s="10"/>
    </row>
    <row r="30" spans="1:24" ht="15" customHeight="1" x14ac:dyDescent="0.15">
      <c r="A30" s="8"/>
      <c r="B30" s="38"/>
      <c r="D30" s="38"/>
      <c r="E30" s="17"/>
      <c r="F30" s="13"/>
      <c r="H30" s="10"/>
      <c r="J30" s="13"/>
      <c r="K30" s="19"/>
      <c r="L30" s="19"/>
      <c r="M30" s="13"/>
      <c r="N30" s="18"/>
      <c r="O30" s="18"/>
      <c r="P30" s="9"/>
      <c r="Q30" s="21"/>
      <c r="R30" s="10"/>
      <c r="S30" s="16"/>
      <c r="T30" s="10"/>
      <c r="U30" s="10"/>
      <c r="V30" s="10"/>
      <c r="W30" s="10"/>
      <c r="X30" s="10"/>
    </row>
    <row r="31" spans="1:24" ht="15" customHeight="1" x14ac:dyDescent="0.15">
      <c r="A31" s="8"/>
      <c r="B31" s="38"/>
      <c r="D31" s="38"/>
      <c r="F31" s="13"/>
      <c r="G31" s="15"/>
      <c r="H31" s="13"/>
      <c r="K31" s="22"/>
      <c r="L31" s="22"/>
      <c r="M31" s="13"/>
      <c r="N31" s="36"/>
      <c r="O31" s="36"/>
      <c r="P31" s="36"/>
      <c r="Q31" s="21"/>
      <c r="R31" s="13"/>
      <c r="S31" s="23"/>
      <c r="T31" s="10"/>
      <c r="W31" s="10"/>
      <c r="X31" s="10"/>
    </row>
    <row r="32" spans="1:24" ht="15" customHeight="1" x14ac:dyDescent="0.15">
      <c r="A32" s="8"/>
      <c r="B32" s="38"/>
      <c r="C32" s="38"/>
      <c r="D32" s="38"/>
      <c r="E32" s="10"/>
      <c r="F32" s="12"/>
      <c r="G32" s="15"/>
      <c r="H32" s="13"/>
      <c r="I32" s="13"/>
      <c r="K32" s="22"/>
      <c r="L32" s="22"/>
      <c r="M32" s="9"/>
      <c r="N32" s="36"/>
      <c r="O32" s="36"/>
      <c r="P32" s="36"/>
      <c r="Q32" s="21"/>
      <c r="R32" s="10"/>
      <c r="S32" s="23"/>
      <c r="T32" s="10"/>
      <c r="U32" s="9"/>
      <c r="W32" s="10"/>
      <c r="X32" s="10"/>
    </row>
    <row r="33" spans="1:31" ht="15" customHeight="1" x14ac:dyDescent="0.15">
      <c r="A33" s="8"/>
      <c r="B33" s="108" t="s">
        <v>15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 t="s">
        <v>14</v>
      </c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31" ht="15" customHeight="1" x14ac:dyDescent="0.15">
      <c r="A34" s="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31" ht="14.25" x14ac:dyDescent="0.15">
      <c r="A35" s="8"/>
      <c r="B35" s="38"/>
      <c r="C35" s="38"/>
      <c r="D35" s="38"/>
      <c r="F35" s="8"/>
      <c r="G35" s="8"/>
      <c r="H35" s="27"/>
      <c r="I35" s="24"/>
      <c r="J35" s="25"/>
      <c r="K35" s="26"/>
      <c r="L35" s="26"/>
      <c r="M35" s="24"/>
      <c r="N35" s="25"/>
      <c r="O35" s="25"/>
      <c r="P35" s="25"/>
      <c r="Q35" s="28"/>
      <c r="R35" s="24"/>
    </row>
    <row r="36" spans="1:31" x14ac:dyDescent="0.15">
      <c r="A36" s="8"/>
      <c r="C36" s="27"/>
      <c r="D36" s="24"/>
      <c r="F36" s="8"/>
      <c r="G36" s="8"/>
      <c r="I36" s="24"/>
      <c r="J36" s="8"/>
      <c r="K36" s="26"/>
      <c r="L36" s="26"/>
      <c r="M36" s="8"/>
      <c r="N36" s="24"/>
      <c r="O36" s="8"/>
      <c r="P36" s="8"/>
      <c r="Q36" s="29"/>
    </row>
    <row r="37" spans="1:31" ht="17.25" x14ac:dyDescent="0.15">
      <c r="C37" s="42"/>
      <c r="Y37" s="4"/>
      <c r="Z37" s="4"/>
      <c r="AA37" s="4"/>
      <c r="AB37" s="4"/>
      <c r="AC37" s="4"/>
      <c r="AD37" s="4"/>
      <c r="AE37" s="4"/>
    </row>
    <row r="38" spans="1:31" ht="18.75" x14ac:dyDescent="0.15">
      <c r="A38" s="30"/>
      <c r="Y38" s="4"/>
      <c r="Z38" s="4"/>
      <c r="AA38" s="4"/>
      <c r="AB38" s="4"/>
      <c r="AC38" s="4"/>
      <c r="AD38" s="4"/>
      <c r="AE38" s="4"/>
    </row>
    <row r="39" spans="1:31" x14ac:dyDescent="0.15">
      <c r="A39" s="29"/>
      <c r="N39" s="24"/>
      <c r="O39" s="24"/>
      <c r="P39" s="24"/>
      <c r="Q39" s="29"/>
    </row>
    <row r="40" spans="1:31" x14ac:dyDescent="0.15">
      <c r="A40" s="8"/>
      <c r="N40" s="24"/>
      <c r="O40" s="24"/>
      <c r="P40" s="24"/>
      <c r="Q40" s="3"/>
    </row>
    <row r="41" spans="1:31" x14ac:dyDescent="0.15">
      <c r="A41" s="8"/>
      <c r="F41" s="8"/>
      <c r="G41" s="31"/>
      <c r="H41" s="32"/>
      <c r="I41" s="24"/>
      <c r="J41" s="33"/>
      <c r="K41" s="26"/>
      <c r="L41" s="26"/>
      <c r="M41" s="8"/>
      <c r="N41" s="24"/>
      <c r="O41" s="24"/>
      <c r="P41" s="24"/>
      <c r="Q41" s="29"/>
    </row>
    <row r="42" spans="1:31" x14ac:dyDescent="0.15">
      <c r="A42" s="28"/>
    </row>
    <row r="43" spans="1:31" x14ac:dyDescent="0.15">
      <c r="A43" s="28"/>
    </row>
    <row r="44" spans="1:31" x14ac:dyDescent="0.15">
      <c r="A44" s="28"/>
    </row>
    <row r="45" spans="1:31" x14ac:dyDescent="0.15">
      <c r="A45" s="28"/>
    </row>
    <row r="46" spans="1:31" x14ac:dyDescent="0.15">
      <c r="A46" s="28"/>
    </row>
    <row r="47" spans="1:31" x14ac:dyDescent="0.15">
      <c r="A47" s="28"/>
    </row>
    <row r="48" spans="1:31" s="34" customFormat="1" x14ac:dyDescent="0.15">
      <c r="A48" s="28"/>
    </row>
    <row r="49" spans="1:24" s="34" customFormat="1" x14ac:dyDescent="0.15">
      <c r="A49" s="28"/>
    </row>
    <row r="50" spans="1:24" s="34" customFormat="1" x14ac:dyDescent="0.15">
      <c r="A50" s="28"/>
    </row>
    <row r="51" spans="1:24" s="34" customFormat="1" x14ac:dyDescent="0.15">
      <c r="A51" s="28"/>
    </row>
    <row r="52" spans="1:24" s="34" customFormat="1" x14ac:dyDescent="0.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x14ac:dyDescent="0.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x14ac:dyDescent="0.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x14ac:dyDescent="0.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x14ac:dyDescent="0.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x14ac:dyDescent="0.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x14ac:dyDescent="0.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x14ac:dyDescent="0.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x14ac:dyDescent="0.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x14ac:dyDescent="0.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x14ac:dyDescent="0.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x14ac:dyDescent="0.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x14ac:dyDescent="0.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x14ac:dyDescent="0.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x14ac:dyDescent="0.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x14ac:dyDescent="0.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x14ac:dyDescent="0.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x14ac:dyDescent="0.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x14ac:dyDescent="0.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x14ac:dyDescent="0.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x14ac:dyDescent="0.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x14ac:dyDescent="0.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x14ac:dyDescent="0.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x14ac:dyDescent="0.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x14ac:dyDescent="0.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</sheetData>
  <mergeCells count="57">
    <mergeCell ref="B33:L34"/>
    <mergeCell ref="M33:X34"/>
    <mergeCell ref="B16:C16"/>
    <mergeCell ref="C12:E13"/>
    <mergeCell ref="B21:C21"/>
    <mergeCell ref="B26:C26"/>
    <mergeCell ref="M26:N26"/>
    <mergeCell ref="M16:N16"/>
    <mergeCell ref="Q12:Q13"/>
    <mergeCell ref="R12:R13"/>
    <mergeCell ref="M21:N21"/>
    <mergeCell ref="S12:S13"/>
    <mergeCell ref="T12:T13"/>
    <mergeCell ref="U12:U13"/>
    <mergeCell ref="B12:B13"/>
    <mergeCell ref="L12:N13"/>
    <mergeCell ref="O12:O13"/>
    <mergeCell ref="P12:P13"/>
    <mergeCell ref="Q10:Q11"/>
    <mergeCell ref="B2:U3"/>
    <mergeCell ref="B10:B11"/>
    <mergeCell ref="I10:K11"/>
    <mergeCell ref="O10:O11"/>
    <mergeCell ref="P10:P11"/>
    <mergeCell ref="C10:E11"/>
    <mergeCell ref="T8:T9"/>
    <mergeCell ref="U8:U9"/>
    <mergeCell ref="R10:R11"/>
    <mergeCell ref="S10:S11"/>
    <mergeCell ref="T10:T11"/>
    <mergeCell ref="U10:U11"/>
    <mergeCell ref="B8:B9"/>
    <mergeCell ref="C8:E9"/>
    <mergeCell ref="F8:H9"/>
    <mergeCell ref="O8:O9"/>
    <mergeCell ref="P8:P9"/>
    <mergeCell ref="B6:B7"/>
    <mergeCell ref="C6:E7"/>
    <mergeCell ref="F6:H7"/>
    <mergeCell ref="I6:K7"/>
    <mergeCell ref="L6:N7"/>
    <mergeCell ref="E28:F28"/>
    <mergeCell ref="P28:Q28"/>
    <mergeCell ref="T6:T7"/>
    <mergeCell ref="U6:U7"/>
    <mergeCell ref="E18:F18"/>
    <mergeCell ref="E23:F23"/>
    <mergeCell ref="P18:Q18"/>
    <mergeCell ref="P23:Q23"/>
    <mergeCell ref="O6:O7"/>
    <mergeCell ref="P6:P7"/>
    <mergeCell ref="Q6:Q7"/>
    <mergeCell ref="R6:R7"/>
    <mergeCell ref="S6:S7"/>
    <mergeCell ref="Q8:Q9"/>
    <mergeCell ref="R8:R9"/>
    <mergeCell ref="S8:S9"/>
  </mergeCells>
  <phoneticPr fontId="1"/>
  <pageMargins left="1.1811023622047245" right="0.19685039370078741" top="0.19685039370078741" bottom="0.19685039370078741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1部試合結果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井之 藤</cp:lastModifiedBy>
  <cp:lastPrinted>2022-05-12T12:12:07Z</cp:lastPrinted>
  <dcterms:created xsi:type="dcterms:W3CDTF">2015-07-01T05:14:24Z</dcterms:created>
  <dcterms:modified xsi:type="dcterms:W3CDTF">2023-10-09T05:26:10Z</dcterms:modified>
</cp:coreProperties>
</file>