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:\徳島県女子サッカーリーグ\23年度\"/>
    </mc:Choice>
  </mc:AlternateContent>
  <xr:revisionPtr revIDLastSave="0" documentId="8_{BFB1CCF5-45AD-4CD6-937C-EAE1BBFFFD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部試合結果公式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7" l="1"/>
  <c r="T19" i="7" l="1"/>
  <c r="R19" i="7"/>
  <c r="Q19" i="7"/>
  <c r="P19" i="7" s="1"/>
  <c r="N19" i="7"/>
  <c r="L19" i="7"/>
  <c r="K19" i="7"/>
  <c r="I19" i="7"/>
  <c r="H19" i="7"/>
  <c r="F19" i="7"/>
  <c r="AC18" i="7"/>
  <c r="AB18" i="7"/>
  <c r="T18" i="7"/>
  <c r="R18" i="7"/>
  <c r="N18" i="7"/>
  <c r="L18" i="7"/>
  <c r="K18" i="7"/>
  <c r="I18" i="7"/>
  <c r="H18" i="7"/>
  <c r="F18" i="7"/>
  <c r="V17" i="7"/>
  <c r="Q17" i="7"/>
  <c r="O17" i="7"/>
  <c r="P17" i="7" s="1"/>
  <c r="N17" i="7"/>
  <c r="L17" i="7"/>
  <c r="K17" i="7"/>
  <c r="I17" i="7"/>
  <c r="J17" i="7" s="1"/>
  <c r="H17" i="7"/>
  <c r="F17" i="7"/>
  <c r="V16" i="7"/>
  <c r="Q16" i="7"/>
  <c r="O16" i="7"/>
  <c r="N16" i="7"/>
  <c r="M16" i="7" s="1"/>
  <c r="L16" i="7"/>
  <c r="K16" i="7"/>
  <c r="H16" i="7"/>
  <c r="F16" i="7"/>
  <c r="V15" i="7"/>
  <c r="S15" i="7"/>
  <c r="N15" i="7"/>
  <c r="L15" i="7"/>
  <c r="K15" i="7"/>
  <c r="I15" i="7"/>
  <c r="J15" i="7" s="1"/>
  <c r="H15" i="7"/>
  <c r="F15" i="7"/>
  <c r="G15" i="7" s="1"/>
  <c r="V14" i="7"/>
  <c r="Z14" i="7" s="1"/>
  <c r="S14" i="7"/>
  <c r="N14" i="7"/>
  <c r="L14" i="7"/>
  <c r="K14" i="7"/>
  <c r="I14" i="7"/>
  <c r="J14" i="7" s="1"/>
  <c r="H14" i="7"/>
  <c r="F14" i="7"/>
  <c r="V13" i="7"/>
  <c r="S13" i="7"/>
  <c r="P13" i="7"/>
  <c r="K13" i="7"/>
  <c r="I13" i="7"/>
  <c r="H13" i="7"/>
  <c r="F13" i="7"/>
  <c r="G13" i="7" s="1"/>
  <c r="V12" i="7"/>
  <c r="S12" i="7"/>
  <c r="P12" i="7"/>
  <c r="K12" i="7"/>
  <c r="I12" i="7"/>
  <c r="H12" i="7"/>
  <c r="F12" i="7"/>
  <c r="V11" i="7"/>
  <c r="S11" i="7"/>
  <c r="P11" i="7"/>
  <c r="M11" i="7"/>
  <c r="H11" i="7"/>
  <c r="F11" i="7"/>
  <c r="V10" i="7"/>
  <c r="S10" i="7"/>
  <c r="P10" i="7"/>
  <c r="M10" i="7"/>
  <c r="H10" i="7"/>
  <c r="F10" i="7"/>
  <c r="V9" i="7"/>
  <c r="S9" i="7"/>
  <c r="P9" i="7"/>
  <c r="M9" i="7"/>
  <c r="J9" i="7"/>
  <c r="V8" i="7"/>
  <c r="S8" i="7"/>
  <c r="P8" i="7"/>
  <c r="M8" i="7"/>
  <c r="J8" i="7"/>
  <c r="Y8" i="7" l="1"/>
  <c r="Z8" i="7"/>
  <c r="G11" i="7"/>
  <c r="S19" i="7"/>
  <c r="AB16" i="7"/>
  <c r="M15" i="7"/>
  <c r="G19" i="7"/>
  <c r="AB14" i="7"/>
  <c r="AD18" i="7"/>
  <c r="AB10" i="7"/>
  <c r="M19" i="7"/>
  <c r="J18" i="7"/>
  <c r="AC14" i="7"/>
  <c r="M17" i="7"/>
  <c r="G17" i="7"/>
  <c r="J19" i="7"/>
  <c r="M18" i="7"/>
  <c r="AB8" i="7"/>
  <c r="G14" i="7"/>
  <c r="G12" i="7"/>
  <c r="M14" i="7"/>
  <c r="J16" i="7"/>
  <c r="G18" i="7"/>
  <c r="P18" i="7"/>
  <c r="J13" i="7"/>
  <c r="G16" i="7"/>
  <c r="AC12" i="7"/>
  <c r="AC16" i="7"/>
  <c r="AB12" i="7"/>
  <c r="AC10" i="7"/>
  <c r="Y14" i="7"/>
  <c r="X14" i="7" s="1"/>
  <c r="AC8" i="7"/>
  <c r="G10" i="7"/>
  <c r="Y10" i="7" s="1"/>
  <c r="X10" i="7" s="1"/>
  <c r="S18" i="7"/>
  <c r="P16" i="7"/>
  <c r="J12" i="7"/>
  <c r="Z12" i="7" s="1"/>
  <c r="Z18" i="7" l="1"/>
  <c r="Y18" i="7"/>
  <c r="X18" i="7" s="1"/>
  <c r="AD10" i="7"/>
  <c r="AD16" i="7"/>
  <c r="AD14" i="7"/>
  <c r="AD8" i="7"/>
  <c r="Z10" i="7"/>
  <c r="Y16" i="7"/>
  <c r="X16" i="7" s="1"/>
  <c r="Z16" i="7"/>
  <c r="AD12" i="7"/>
  <c r="Y12" i="7"/>
  <c r="X12" i="7" s="1"/>
  <c r="X8" i="7"/>
</calcChain>
</file>

<file path=xl/sharedStrings.xml><?xml version="1.0" encoding="utf-8"?>
<sst xmlns="http://schemas.openxmlformats.org/spreadsheetml/2006/main" count="140" uniqueCount="58">
  <si>
    <t>順位</t>
    <rPh sb="0" eb="1">
      <t>ジュン</t>
    </rPh>
    <rPh sb="1" eb="2">
      <t>イ</t>
    </rPh>
    <phoneticPr fontId="5"/>
  </si>
  <si>
    <t>チーム名</t>
    <rPh sb="3" eb="4">
      <t>メイ</t>
    </rPh>
    <phoneticPr fontId="5"/>
  </si>
  <si>
    <t>鳴門高等学校</t>
    <rPh sb="0" eb="2">
      <t>ナルト</t>
    </rPh>
    <rPh sb="2" eb="4">
      <t>コウトウ</t>
    </rPh>
    <rPh sb="4" eb="6">
      <t>ガッコウ</t>
    </rPh>
    <phoneticPr fontId="1"/>
  </si>
  <si>
    <t>徳島北高等学校</t>
    <rPh sb="0" eb="7">
      <t>トクシマキタコウトウガッコウ</t>
    </rPh>
    <phoneticPr fontId="1"/>
  </si>
  <si>
    <t>城北高等学校</t>
    <rPh sb="0" eb="2">
      <t>ジョウホク</t>
    </rPh>
    <rPh sb="2" eb="4">
      <t>コウトウ</t>
    </rPh>
    <rPh sb="4" eb="6">
      <t>ガッコウ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</si>
  <si>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</si>
  <si>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</si>
  <si>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</si>
  <si>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</si>
  <si>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</si>
  <si>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</si>
  <si>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得失点差</t>
    <rPh sb="0" eb="4">
      <t>トクシッテンサ</t>
    </rPh>
    <phoneticPr fontId="1"/>
  </si>
  <si>
    <t>カバロス・ラティーシャ</t>
    <phoneticPr fontId="1"/>
  </si>
  <si>
    <t>鳴門高等学校</t>
    <rPh sb="0" eb="6">
      <t>ナルトコウトウガッコウ</t>
    </rPh>
    <phoneticPr fontId="1"/>
  </si>
  <si>
    <t>ディベル・プリマ・ポラ</t>
    <phoneticPr fontId="1"/>
  </si>
  <si>
    <t>0</t>
    <phoneticPr fontId="1"/>
  </si>
  <si>
    <t>２部リーグ責任者　藤井（携帯０９０－２８９９－６６８１）</t>
    <rPh sb="1" eb="2">
      <t>ブ</t>
    </rPh>
    <rPh sb="5" eb="7">
      <t>セキニン</t>
    </rPh>
    <rPh sb="7" eb="8">
      <t>シャ</t>
    </rPh>
    <rPh sb="9" eb="11">
      <t>フジイ</t>
    </rPh>
    <rPh sb="12" eb="14">
      <t>ケイタイ</t>
    </rPh>
    <phoneticPr fontId="5"/>
  </si>
  <si>
    <t>アモロッソ徳島</t>
    <rPh sb="5" eb="7">
      <t>トクシマ</t>
    </rPh>
    <phoneticPr fontId="1"/>
  </si>
  <si>
    <t>カバロス・　　　　　　　　ラティーシャ</t>
    <phoneticPr fontId="1"/>
  </si>
  <si>
    <t>ディベル・プリマ・ポラリス</t>
    <phoneticPr fontId="1"/>
  </si>
  <si>
    <t>２０２３年度　第３４回徳島県女子サッカーリーグ（T.L.リーグ）勝敗表（２部）</t>
    <rPh sb="4" eb="6">
      <t>ネンド</t>
    </rPh>
    <rPh sb="6" eb="8">
      <t>ヘイネンド</t>
    </rPh>
    <rPh sb="7" eb="8">
      <t>ダイ</t>
    </rPh>
    <rPh sb="10" eb="11">
      <t>カイ</t>
    </rPh>
    <rPh sb="11" eb="14">
      <t>トクシマケン</t>
    </rPh>
    <rPh sb="14" eb="16">
      <t>ジョシ</t>
    </rPh>
    <rPh sb="32" eb="34">
      <t>ショウハイ</t>
    </rPh>
    <rPh sb="34" eb="35">
      <t>ヒョウ</t>
    </rPh>
    <rPh sb="37" eb="38">
      <t>ブ</t>
    </rPh>
    <phoneticPr fontId="5"/>
  </si>
  <si>
    <t>吉野川南岸Ⅰ</t>
    <rPh sb="0" eb="5">
      <t>ヨシノガワナンガン</t>
    </rPh>
    <phoneticPr fontId="1"/>
  </si>
  <si>
    <t>6</t>
    <phoneticPr fontId="1"/>
  </si>
  <si>
    <t>5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</si>
  <si>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</si>
  <si>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</si>
  <si>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</si>
  <si>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</si>
  <si>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鳴門大塚スポーツパーク球技場</t>
    <rPh sb="0" eb="2">
      <t>ナルト</t>
    </rPh>
    <rPh sb="2" eb="4">
      <t>オオツカ</t>
    </rPh>
    <rPh sb="11" eb="14">
      <t>キュウギジョウ</t>
    </rPh>
    <phoneticPr fontId="1"/>
  </si>
  <si>
    <t>延期</t>
    <rPh sb="0" eb="2">
      <t>エンキ</t>
    </rPh>
    <phoneticPr fontId="1"/>
  </si>
  <si>
    <t>6月11日</t>
    <rPh sb="1" eb="2">
      <t>ガツ</t>
    </rPh>
    <rPh sb="4" eb="5">
      <t>ニチ</t>
    </rPh>
    <phoneticPr fontId="1"/>
  </si>
  <si>
    <t>0－2</t>
    <phoneticPr fontId="1"/>
  </si>
  <si>
    <t>JAアグリ阿南陸上競技場</t>
    <rPh sb="5" eb="7">
      <t>アナン</t>
    </rPh>
    <rPh sb="7" eb="9">
      <t>リクジョウ</t>
    </rPh>
    <rPh sb="9" eb="12">
      <t>キョウギジョウ</t>
    </rPh>
    <phoneticPr fontId="1"/>
  </si>
  <si>
    <t>7－0</t>
    <phoneticPr fontId="1"/>
  </si>
  <si>
    <t>2－0</t>
    <phoneticPr fontId="1"/>
  </si>
  <si>
    <t>6月25日</t>
    <rPh sb="1" eb="2">
      <t>ガツ</t>
    </rPh>
    <rPh sb="4" eb="5">
      <t>ニチ</t>
    </rPh>
    <phoneticPr fontId="1"/>
  </si>
  <si>
    <t>5月21日</t>
    <rPh sb="1" eb="2">
      <t>ガツ</t>
    </rPh>
    <rPh sb="4" eb="5">
      <t>ニチ</t>
    </rPh>
    <phoneticPr fontId="1"/>
  </si>
  <si>
    <t>5月14日</t>
    <rPh sb="1" eb="2">
      <t>ガツ</t>
    </rPh>
    <rPh sb="4" eb="5">
      <t>ニチ</t>
    </rPh>
    <phoneticPr fontId="1"/>
  </si>
  <si>
    <t>5月28日</t>
    <rPh sb="1" eb="2">
      <t>ガツ</t>
    </rPh>
    <rPh sb="4" eb="5">
      <t>ニチ</t>
    </rPh>
    <phoneticPr fontId="1"/>
  </si>
  <si>
    <t>9月24日</t>
    <rPh sb="1" eb="2">
      <t>ガツ</t>
    </rPh>
    <rPh sb="4" eb="5">
      <t>ニチ</t>
    </rPh>
    <phoneticPr fontId="1"/>
  </si>
  <si>
    <t>2－9</t>
    <phoneticPr fontId="1"/>
  </si>
  <si>
    <t>5－2</t>
    <phoneticPr fontId="1"/>
  </si>
  <si>
    <t>2－0</t>
    <phoneticPr fontId="1"/>
  </si>
  <si>
    <t>0－2</t>
    <phoneticPr fontId="1"/>
  </si>
  <si>
    <t>5－0</t>
    <phoneticPr fontId="1"/>
  </si>
  <si>
    <t>10月8日</t>
    <rPh sb="2" eb="3">
      <t>ガツ</t>
    </rPh>
    <rPh sb="4" eb="5">
      <t>ニチ</t>
    </rPh>
    <phoneticPr fontId="1"/>
  </si>
  <si>
    <t>10月22日</t>
    <rPh sb="2" eb="3">
      <t>ガツ</t>
    </rPh>
    <rPh sb="5" eb="6">
      <t>ニチ</t>
    </rPh>
    <phoneticPr fontId="1"/>
  </si>
  <si>
    <t>11月12日</t>
    <rPh sb="2" eb="3">
      <t>ガツ</t>
    </rPh>
    <rPh sb="5" eb="6">
      <t>ニチ</t>
    </rPh>
    <phoneticPr fontId="1"/>
  </si>
  <si>
    <t>11月19日</t>
    <rPh sb="2" eb="3">
      <t>ガツ</t>
    </rPh>
    <rPh sb="5" eb="6">
      <t>ニチ</t>
    </rPh>
    <phoneticPr fontId="1"/>
  </si>
  <si>
    <t>1－10</t>
    <phoneticPr fontId="1"/>
  </si>
  <si>
    <t>0－6</t>
    <phoneticPr fontId="1"/>
  </si>
  <si>
    <t>1－5</t>
    <phoneticPr fontId="1"/>
  </si>
  <si>
    <t>0－12</t>
    <phoneticPr fontId="1"/>
  </si>
  <si>
    <t>6－0</t>
    <phoneticPr fontId="1"/>
  </si>
  <si>
    <t>0－2</t>
    <phoneticPr fontId="1"/>
  </si>
  <si>
    <t>7－1</t>
    <phoneticPr fontId="1"/>
  </si>
  <si>
    <t>0－10</t>
    <phoneticPr fontId="1"/>
  </si>
  <si>
    <t>2－0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</si>
</sst>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49" fontId="8" fillId="0" borderId="0" xfId="0" applyNumberFormat="1" applyFont="1" applyAlignment="1">
      <alignment horizontal="left" vertical="center"/>
    </xf>
    <xf numFmtId="0" fontId="3" fillId="0" borderId="0" xfId="0" applyFont="1" applyAlignment="1"/>
    <xf numFmtId="49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 applyAlignment="1"/>
    <xf numFmtId="0" fontId="14" fillId="0" borderId="0" xfId="0" applyFont="1" applyAlignment="1"/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/>
    <xf numFmtId="49" fontId="16" fillId="0" borderId="0" xfId="0" applyNumberFormat="1" applyFont="1">
      <alignment vertical="center"/>
    </xf>
    <xf numFmtId="0" fontId="17" fillId="2" borderId="0" xfId="0" applyFont="1" applyFill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49" fontId="16" fillId="0" borderId="0" xfId="0" applyNumberFormat="1" applyFont="1" applyAlignment="1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9" fillId="0" borderId="0" xfId="0" applyFont="1" applyAlignment="1"/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0" fillId="0" borderId="0" xfId="0" applyNumberFormat="1" applyAlignment="1"/>
    <xf numFmtId="49" fontId="17" fillId="2" borderId="0" xfId="0" applyNumberFormat="1" applyFont="1" applyFill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63"/>
  <sheetViews>
    <sheetView tabSelected="1" topLeftCell="B1" zoomScale="120" zoomScaleNormal="120" workbookViewId="0">
      <selection activeCell="B2" sqref="B2:AD3"/>
    </sheetView>
  </sheetViews>
  <sheetFormatPr defaultRowHeight="13.5" x14ac:dyDescent="0.15"/>
  <cols>
    <col min="1" max="1" width="1.125" style="1" customWidth="1"/>
    <col min="2" max="30" width="5" style="1" customWidth="1"/>
    <col min="31" max="31" width="3.875" style="1" customWidth="1"/>
    <col min="32" max="256" width="8.75" style="1"/>
    <col min="257" max="257" width="5" style="1" customWidth="1"/>
    <col min="258" max="258" width="13.875" style="1" customWidth="1"/>
    <col min="259" max="266" width="11.125" style="1" customWidth="1"/>
    <col min="267" max="273" width="5" style="1" customWidth="1"/>
    <col min="274" max="512" width="8.75" style="1"/>
    <col min="513" max="513" width="5" style="1" customWidth="1"/>
    <col min="514" max="514" width="13.875" style="1" customWidth="1"/>
    <col min="515" max="522" width="11.125" style="1" customWidth="1"/>
    <col min="523" max="529" width="5" style="1" customWidth="1"/>
    <col min="530" max="768" width="8.75" style="1"/>
    <col min="769" max="769" width="5" style="1" customWidth="1"/>
    <col min="770" max="770" width="13.875" style="1" customWidth="1"/>
    <col min="771" max="778" width="11.125" style="1" customWidth="1"/>
    <col min="779" max="785" width="5" style="1" customWidth="1"/>
    <col min="786" max="1024" width="8.75" style="1"/>
    <col min="1025" max="1025" width="5" style="1" customWidth="1"/>
    <col min="1026" max="1026" width="13.875" style="1" customWidth="1"/>
    <col min="1027" max="1034" width="11.125" style="1" customWidth="1"/>
    <col min="1035" max="1041" width="5" style="1" customWidth="1"/>
    <col min="1042" max="1280" width="8.75" style="1"/>
    <col min="1281" max="1281" width="5" style="1" customWidth="1"/>
    <col min="1282" max="1282" width="13.875" style="1" customWidth="1"/>
    <col min="1283" max="1290" width="11.125" style="1" customWidth="1"/>
    <col min="1291" max="1297" width="5" style="1" customWidth="1"/>
    <col min="1298" max="1536" width="8.75" style="1"/>
    <col min="1537" max="1537" width="5" style="1" customWidth="1"/>
    <col min="1538" max="1538" width="13.875" style="1" customWidth="1"/>
    <col min="1539" max="1546" width="11.125" style="1" customWidth="1"/>
    <col min="1547" max="1553" width="5" style="1" customWidth="1"/>
    <col min="1554" max="1792" width="8.75" style="1"/>
    <col min="1793" max="1793" width="5" style="1" customWidth="1"/>
    <col min="1794" max="1794" width="13.875" style="1" customWidth="1"/>
    <col min="1795" max="1802" width="11.125" style="1" customWidth="1"/>
    <col min="1803" max="1809" width="5" style="1" customWidth="1"/>
    <col min="1810" max="2048" width="8.75" style="1"/>
    <col min="2049" max="2049" width="5" style="1" customWidth="1"/>
    <col min="2050" max="2050" width="13.875" style="1" customWidth="1"/>
    <col min="2051" max="2058" width="11.125" style="1" customWidth="1"/>
    <col min="2059" max="2065" width="5" style="1" customWidth="1"/>
    <col min="2066" max="2304" width="8.75" style="1"/>
    <col min="2305" max="2305" width="5" style="1" customWidth="1"/>
    <col min="2306" max="2306" width="13.875" style="1" customWidth="1"/>
    <col min="2307" max="2314" width="11.125" style="1" customWidth="1"/>
    <col min="2315" max="2321" width="5" style="1" customWidth="1"/>
    <col min="2322" max="2560" width="8.75" style="1"/>
    <col min="2561" max="2561" width="5" style="1" customWidth="1"/>
    <col min="2562" max="2562" width="13.875" style="1" customWidth="1"/>
    <col min="2563" max="2570" width="11.125" style="1" customWidth="1"/>
    <col min="2571" max="2577" width="5" style="1" customWidth="1"/>
    <col min="2578" max="2816" width="8.75" style="1"/>
    <col min="2817" max="2817" width="5" style="1" customWidth="1"/>
    <col min="2818" max="2818" width="13.875" style="1" customWidth="1"/>
    <col min="2819" max="2826" width="11.125" style="1" customWidth="1"/>
    <col min="2827" max="2833" width="5" style="1" customWidth="1"/>
    <col min="2834" max="3072" width="8.75" style="1"/>
    <col min="3073" max="3073" width="5" style="1" customWidth="1"/>
    <col min="3074" max="3074" width="13.875" style="1" customWidth="1"/>
    <col min="3075" max="3082" width="11.125" style="1" customWidth="1"/>
    <col min="3083" max="3089" width="5" style="1" customWidth="1"/>
    <col min="3090" max="3328" width="8.75" style="1"/>
    <col min="3329" max="3329" width="5" style="1" customWidth="1"/>
    <col min="3330" max="3330" width="13.875" style="1" customWidth="1"/>
    <col min="3331" max="3338" width="11.125" style="1" customWidth="1"/>
    <col min="3339" max="3345" width="5" style="1" customWidth="1"/>
    <col min="3346" max="3584" width="8.75" style="1"/>
    <col min="3585" max="3585" width="5" style="1" customWidth="1"/>
    <col min="3586" max="3586" width="13.875" style="1" customWidth="1"/>
    <col min="3587" max="3594" width="11.125" style="1" customWidth="1"/>
    <col min="3595" max="3601" width="5" style="1" customWidth="1"/>
    <col min="3602" max="3840" width="8.75" style="1"/>
    <col min="3841" max="3841" width="5" style="1" customWidth="1"/>
    <col min="3842" max="3842" width="13.875" style="1" customWidth="1"/>
    <col min="3843" max="3850" width="11.125" style="1" customWidth="1"/>
    <col min="3851" max="3857" width="5" style="1" customWidth="1"/>
    <col min="3858" max="4096" width="8.75" style="1"/>
    <col min="4097" max="4097" width="5" style="1" customWidth="1"/>
    <col min="4098" max="4098" width="13.875" style="1" customWidth="1"/>
    <col min="4099" max="4106" width="11.125" style="1" customWidth="1"/>
    <col min="4107" max="4113" width="5" style="1" customWidth="1"/>
    <col min="4114" max="4352" width="8.75" style="1"/>
    <col min="4353" max="4353" width="5" style="1" customWidth="1"/>
    <col min="4354" max="4354" width="13.875" style="1" customWidth="1"/>
    <col min="4355" max="4362" width="11.125" style="1" customWidth="1"/>
    <col min="4363" max="4369" width="5" style="1" customWidth="1"/>
    <col min="4370" max="4608" width="8.75" style="1"/>
    <col min="4609" max="4609" width="5" style="1" customWidth="1"/>
    <col min="4610" max="4610" width="13.875" style="1" customWidth="1"/>
    <col min="4611" max="4618" width="11.125" style="1" customWidth="1"/>
    <col min="4619" max="4625" width="5" style="1" customWidth="1"/>
    <col min="4626" max="4864" width="8.75" style="1"/>
    <col min="4865" max="4865" width="5" style="1" customWidth="1"/>
    <col min="4866" max="4866" width="13.875" style="1" customWidth="1"/>
    <col min="4867" max="4874" width="11.125" style="1" customWidth="1"/>
    <col min="4875" max="4881" width="5" style="1" customWidth="1"/>
    <col min="4882" max="5120" width="8.75" style="1"/>
    <col min="5121" max="5121" width="5" style="1" customWidth="1"/>
    <col min="5122" max="5122" width="13.875" style="1" customWidth="1"/>
    <col min="5123" max="5130" width="11.125" style="1" customWidth="1"/>
    <col min="5131" max="5137" width="5" style="1" customWidth="1"/>
    <col min="5138" max="5376" width="8.75" style="1"/>
    <col min="5377" max="5377" width="5" style="1" customWidth="1"/>
    <col min="5378" max="5378" width="13.875" style="1" customWidth="1"/>
    <col min="5379" max="5386" width="11.125" style="1" customWidth="1"/>
    <col min="5387" max="5393" width="5" style="1" customWidth="1"/>
    <col min="5394" max="5632" width="8.75" style="1"/>
    <col min="5633" max="5633" width="5" style="1" customWidth="1"/>
    <col min="5634" max="5634" width="13.875" style="1" customWidth="1"/>
    <col min="5635" max="5642" width="11.125" style="1" customWidth="1"/>
    <col min="5643" max="5649" width="5" style="1" customWidth="1"/>
    <col min="5650" max="5888" width="8.75" style="1"/>
    <col min="5889" max="5889" width="5" style="1" customWidth="1"/>
    <col min="5890" max="5890" width="13.875" style="1" customWidth="1"/>
    <col min="5891" max="5898" width="11.125" style="1" customWidth="1"/>
    <col min="5899" max="5905" width="5" style="1" customWidth="1"/>
    <col min="5906" max="6144" width="8.75" style="1"/>
    <col min="6145" max="6145" width="5" style="1" customWidth="1"/>
    <col min="6146" max="6146" width="13.875" style="1" customWidth="1"/>
    <col min="6147" max="6154" width="11.125" style="1" customWidth="1"/>
    <col min="6155" max="6161" width="5" style="1" customWidth="1"/>
    <col min="6162" max="6400" width="8.75" style="1"/>
    <col min="6401" max="6401" width="5" style="1" customWidth="1"/>
    <col min="6402" max="6402" width="13.875" style="1" customWidth="1"/>
    <col min="6403" max="6410" width="11.125" style="1" customWidth="1"/>
    <col min="6411" max="6417" width="5" style="1" customWidth="1"/>
    <col min="6418" max="6656" width="8.75" style="1"/>
    <col min="6657" max="6657" width="5" style="1" customWidth="1"/>
    <col min="6658" max="6658" width="13.875" style="1" customWidth="1"/>
    <col min="6659" max="6666" width="11.125" style="1" customWidth="1"/>
    <col min="6667" max="6673" width="5" style="1" customWidth="1"/>
    <col min="6674" max="6912" width="8.75" style="1"/>
    <col min="6913" max="6913" width="5" style="1" customWidth="1"/>
    <col min="6914" max="6914" width="13.875" style="1" customWidth="1"/>
    <col min="6915" max="6922" width="11.125" style="1" customWidth="1"/>
    <col min="6923" max="6929" width="5" style="1" customWidth="1"/>
    <col min="6930" max="7168" width="8.75" style="1"/>
    <col min="7169" max="7169" width="5" style="1" customWidth="1"/>
    <col min="7170" max="7170" width="13.875" style="1" customWidth="1"/>
    <col min="7171" max="7178" width="11.125" style="1" customWidth="1"/>
    <col min="7179" max="7185" width="5" style="1" customWidth="1"/>
    <col min="7186" max="7424" width="8.75" style="1"/>
    <col min="7425" max="7425" width="5" style="1" customWidth="1"/>
    <col min="7426" max="7426" width="13.875" style="1" customWidth="1"/>
    <col min="7427" max="7434" width="11.125" style="1" customWidth="1"/>
    <col min="7435" max="7441" width="5" style="1" customWidth="1"/>
    <col min="7442" max="7680" width="8.75" style="1"/>
    <col min="7681" max="7681" width="5" style="1" customWidth="1"/>
    <col min="7682" max="7682" width="13.875" style="1" customWidth="1"/>
    <col min="7683" max="7690" width="11.125" style="1" customWidth="1"/>
    <col min="7691" max="7697" width="5" style="1" customWidth="1"/>
    <col min="7698" max="7936" width="8.75" style="1"/>
    <col min="7937" max="7937" width="5" style="1" customWidth="1"/>
    <col min="7938" max="7938" width="13.875" style="1" customWidth="1"/>
    <col min="7939" max="7946" width="11.125" style="1" customWidth="1"/>
    <col min="7947" max="7953" width="5" style="1" customWidth="1"/>
    <col min="7954" max="8192" width="8.75" style="1"/>
    <col min="8193" max="8193" width="5" style="1" customWidth="1"/>
    <col min="8194" max="8194" width="13.875" style="1" customWidth="1"/>
    <col min="8195" max="8202" width="11.125" style="1" customWidth="1"/>
    <col min="8203" max="8209" width="5" style="1" customWidth="1"/>
    <col min="8210" max="8448" width="8.75" style="1"/>
    <col min="8449" max="8449" width="5" style="1" customWidth="1"/>
    <col min="8450" max="8450" width="13.875" style="1" customWidth="1"/>
    <col min="8451" max="8458" width="11.125" style="1" customWidth="1"/>
    <col min="8459" max="8465" width="5" style="1" customWidth="1"/>
    <col min="8466" max="8704" width="8.75" style="1"/>
    <col min="8705" max="8705" width="5" style="1" customWidth="1"/>
    <col min="8706" max="8706" width="13.875" style="1" customWidth="1"/>
    <col min="8707" max="8714" width="11.125" style="1" customWidth="1"/>
    <col min="8715" max="8721" width="5" style="1" customWidth="1"/>
    <col min="8722" max="8960" width="8.75" style="1"/>
    <col min="8961" max="8961" width="5" style="1" customWidth="1"/>
    <col min="8962" max="8962" width="13.875" style="1" customWidth="1"/>
    <col min="8963" max="8970" width="11.125" style="1" customWidth="1"/>
    <col min="8971" max="8977" width="5" style="1" customWidth="1"/>
    <col min="8978" max="9216" width="8.75" style="1"/>
    <col min="9217" max="9217" width="5" style="1" customWidth="1"/>
    <col min="9218" max="9218" width="13.875" style="1" customWidth="1"/>
    <col min="9219" max="9226" width="11.125" style="1" customWidth="1"/>
    <col min="9227" max="9233" width="5" style="1" customWidth="1"/>
    <col min="9234" max="9472" width="8.75" style="1"/>
    <col min="9473" max="9473" width="5" style="1" customWidth="1"/>
    <col min="9474" max="9474" width="13.875" style="1" customWidth="1"/>
    <col min="9475" max="9482" width="11.125" style="1" customWidth="1"/>
    <col min="9483" max="9489" width="5" style="1" customWidth="1"/>
    <col min="9490" max="9728" width="8.75" style="1"/>
    <col min="9729" max="9729" width="5" style="1" customWidth="1"/>
    <col min="9730" max="9730" width="13.875" style="1" customWidth="1"/>
    <col min="9731" max="9738" width="11.125" style="1" customWidth="1"/>
    <col min="9739" max="9745" width="5" style="1" customWidth="1"/>
    <col min="9746" max="9984" width="8.75" style="1"/>
    <col min="9985" max="9985" width="5" style="1" customWidth="1"/>
    <col min="9986" max="9986" width="13.875" style="1" customWidth="1"/>
    <col min="9987" max="9994" width="11.125" style="1" customWidth="1"/>
    <col min="9995" max="10001" width="5" style="1" customWidth="1"/>
    <col min="10002" max="10240" width="8.75" style="1"/>
    <col min="10241" max="10241" width="5" style="1" customWidth="1"/>
    <col min="10242" max="10242" width="13.875" style="1" customWidth="1"/>
    <col min="10243" max="10250" width="11.125" style="1" customWidth="1"/>
    <col min="10251" max="10257" width="5" style="1" customWidth="1"/>
    <col min="10258" max="10496" width="8.75" style="1"/>
    <col min="10497" max="10497" width="5" style="1" customWidth="1"/>
    <col min="10498" max="10498" width="13.875" style="1" customWidth="1"/>
    <col min="10499" max="10506" width="11.125" style="1" customWidth="1"/>
    <col min="10507" max="10513" width="5" style="1" customWidth="1"/>
    <col min="10514" max="10752" width="8.75" style="1"/>
    <col min="10753" max="10753" width="5" style="1" customWidth="1"/>
    <col min="10754" max="10754" width="13.875" style="1" customWidth="1"/>
    <col min="10755" max="10762" width="11.125" style="1" customWidth="1"/>
    <col min="10763" max="10769" width="5" style="1" customWidth="1"/>
    <col min="10770" max="11008" width="8.75" style="1"/>
    <col min="11009" max="11009" width="5" style="1" customWidth="1"/>
    <col min="11010" max="11010" width="13.875" style="1" customWidth="1"/>
    <col min="11011" max="11018" width="11.125" style="1" customWidth="1"/>
    <col min="11019" max="11025" width="5" style="1" customWidth="1"/>
    <col min="11026" max="11264" width="8.75" style="1"/>
    <col min="11265" max="11265" width="5" style="1" customWidth="1"/>
    <col min="11266" max="11266" width="13.875" style="1" customWidth="1"/>
    <col min="11267" max="11274" width="11.125" style="1" customWidth="1"/>
    <col min="11275" max="11281" width="5" style="1" customWidth="1"/>
    <col min="11282" max="11520" width="8.75" style="1"/>
    <col min="11521" max="11521" width="5" style="1" customWidth="1"/>
    <col min="11522" max="11522" width="13.875" style="1" customWidth="1"/>
    <col min="11523" max="11530" width="11.125" style="1" customWidth="1"/>
    <col min="11531" max="11537" width="5" style="1" customWidth="1"/>
    <col min="11538" max="11776" width="8.75" style="1"/>
    <col min="11777" max="11777" width="5" style="1" customWidth="1"/>
    <col min="11778" max="11778" width="13.875" style="1" customWidth="1"/>
    <col min="11779" max="11786" width="11.125" style="1" customWidth="1"/>
    <col min="11787" max="11793" width="5" style="1" customWidth="1"/>
    <col min="11794" max="12032" width="8.75" style="1"/>
    <col min="12033" max="12033" width="5" style="1" customWidth="1"/>
    <col min="12034" max="12034" width="13.875" style="1" customWidth="1"/>
    <col min="12035" max="12042" width="11.125" style="1" customWidth="1"/>
    <col min="12043" max="12049" width="5" style="1" customWidth="1"/>
    <col min="12050" max="12288" width="8.75" style="1"/>
    <col min="12289" max="12289" width="5" style="1" customWidth="1"/>
    <col min="12290" max="12290" width="13.875" style="1" customWidth="1"/>
    <col min="12291" max="12298" width="11.125" style="1" customWidth="1"/>
    <col min="12299" max="12305" width="5" style="1" customWidth="1"/>
    <col min="12306" max="12544" width="8.75" style="1"/>
    <col min="12545" max="12545" width="5" style="1" customWidth="1"/>
    <col min="12546" max="12546" width="13.875" style="1" customWidth="1"/>
    <col min="12547" max="12554" width="11.125" style="1" customWidth="1"/>
    <col min="12555" max="12561" width="5" style="1" customWidth="1"/>
    <col min="12562" max="12800" width="8.75" style="1"/>
    <col min="12801" max="12801" width="5" style="1" customWidth="1"/>
    <col min="12802" max="12802" width="13.875" style="1" customWidth="1"/>
    <col min="12803" max="12810" width="11.125" style="1" customWidth="1"/>
    <col min="12811" max="12817" width="5" style="1" customWidth="1"/>
    <col min="12818" max="13056" width="8.75" style="1"/>
    <col min="13057" max="13057" width="5" style="1" customWidth="1"/>
    <col min="13058" max="13058" width="13.875" style="1" customWidth="1"/>
    <col min="13059" max="13066" width="11.125" style="1" customWidth="1"/>
    <col min="13067" max="13073" width="5" style="1" customWidth="1"/>
    <col min="13074" max="13312" width="8.75" style="1"/>
    <col min="13313" max="13313" width="5" style="1" customWidth="1"/>
    <col min="13314" max="13314" width="13.875" style="1" customWidth="1"/>
    <col min="13315" max="13322" width="11.125" style="1" customWidth="1"/>
    <col min="13323" max="13329" width="5" style="1" customWidth="1"/>
    <col min="13330" max="13568" width="8.75" style="1"/>
    <col min="13569" max="13569" width="5" style="1" customWidth="1"/>
    <col min="13570" max="13570" width="13.875" style="1" customWidth="1"/>
    <col min="13571" max="13578" width="11.125" style="1" customWidth="1"/>
    <col min="13579" max="13585" width="5" style="1" customWidth="1"/>
    <col min="13586" max="13824" width="8.75" style="1"/>
    <col min="13825" max="13825" width="5" style="1" customWidth="1"/>
    <col min="13826" max="13826" width="13.875" style="1" customWidth="1"/>
    <col min="13827" max="13834" width="11.125" style="1" customWidth="1"/>
    <col min="13835" max="13841" width="5" style="1" customWidth="1"/>
    <col min="13842" max="14080" width="8.75" style="1"/>
    <col min="14081" max="14081" width="5" style="1" customWidth="1"/>
    <col min="14082" max="14082" width="13.875" style="1" customWidth="1"/>
    <col min="14083" max="14090" width="11.125" style="1" customWidth="1"/>
    <col min="14091" max="14097" width="5" style="1" customWidth="1"/>
    <col min="14098" max="14336" width="8.75" style="1"/>
    <col min="14337" max="14337" width="5" style="1" customWidth="1"/>
    <col min="14338" max="14338" width="13.875" style="1" customWidth="1"/>
    <col min="14339" max="14346" width="11.125" style="1" customWidth="1"/>
    <col min="14347" max="14353" width="5" style="1" customWidth="1"/>
    <col min="14354" max="14592" width="8.75" style="1"/>
    <col min="14593" max="14593" width="5" style="1" customWidth="1"/>
    <col min="14594" max="14594" width="13.875" style="1" customWidth="1"/>
    <col min="14595" max="14602" width="11.125" style="1" customWidth="1"/>
    <col min="14603" max="14609" width="5" style="1" customWidth="1"/>
    <col min="14610" max="14848" width="8.75" style="1"/>
    <col min="14849" max="14849" width="5" style="1" customWidth="1"/>
    <col min="14850" max="14850" width="13.875" style="1" customWidth="1"/>
    <col min="14851" max="14858" width="11.125" style="1" customWidth="1"/>
    <col min="14859" max="14865" width="5" style="1" customWidth="1"/>
    <col min="14866" max="15104" width="8.75" style="1"/>
    <col min="15105" max="15105" width="5" style="1" customWidth="1"/>
    <col min="15106" max="15106" width="13.875" style="1" customWidth="1"/>
    <col min="15107" max="15114" width="11.125" style="1" customWidth="1"/>
    <col min="15115" max="15121" width="5" style="1" customWidth="1"/>
    <col min="15122" max="15360" width="8.75" style="1"/>
    <col min="15361" max="15361" width="5" style="1" customWidth="1"/>
    <col min="15362" max="15362" width="13.875" style="1" customWidth="1"/>
    <col min="15363" max="15370" width="11.125" style="1" customWidth="1"/>
    <col min="15371" max="15377" width="5" style="1" customWidth="1"/>
    <col min="15378" max="15616" width="8.75" style="1"/>
    <col min="15617" max="15617" width="5" style="1" customWidth="1"/>
    <col min="15618" max="15618" width="13.875" style="1" customWidth="1"/>
    <col min="15619" max="15626" width="11.125" style="1" customWidth="1"/>
    <col min="15627" max="15633" width="5" style="1" customWidth="1"/>
    <col min="15634" max="15872" width="8.75" style="1"/>
    <col min="15873" max="15873" width="5" style="1" customWidth="1"/>
    <col min="15874" max="15874" width="13.875" style="1" customWidth="1"/>
    <col min="15875" max="15882" width="11.125" style="1" customWidth="1"/>
    <col min="15883" max="15889" width="5" style="1" customWidth="1"/>
    <col min="15890" max="16128" width="8.75" style="1"/>
    <col min="16129" max="16129" width="5" style="1" customWidth="1"/>
    <col min="16130" max="16130" width="13.875" style="1" customWidth="1"/>
    <col min="16131" max="16138" width="11.125" style="1" customWidth="1"/>
    <col min="16139" max="16145" width="5" style="1" customWidth="1"/>
    <col min="16146" max="16384" width="8.75" style="1"/>
  </cols>
  <sheetData>
    <row r="1" spans="1:31" ht="9" customHeight="1" x14ac:dyDescent="0.15"/>
    <row r="2" spans="1:31" ht="12" customHeight="1" x14ac:dyDescent="0.15">
      <c r="B2" s="64" t="s">
        <v>20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1" ht="12" customHeight="1" x14ac:dyDescent="0.15">
      <c r="A3" s="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31" ht="6" customHeight="1" x14ac:dyDescent="0.15"/>
    <row r="5" spans="1:31" ht="6" customHeight="1" thickBot="1" x14ac:dyDescent="0.2"/>
    <row r="6" spans="1:31" ht="12.6" customHeight="1" x14ac:dyDescent="0.15">
      <c r="B6" s="101" t="s">
        <v>0</v>
      </c>
      <c r="C6" s="91" t="s">
        <v>1</v>
      </c>
      <c r="D6" s="92"/>
      <c r="E6" s="92"/>
      <c r="F6" s="88" t="s">
        <v>18</v>
      </c>
      <c r="G6" s="88"/>
      <c r="H6" s="88"/>
      <c r="I6" s="88" t="s">
        <v>19</v>
      </c>
      <c r="J6" s="88"/>
      <c r="K6" s="89"/>
      <c r="L6" s="91" t="s">
        <v>17</v>
      </c>
      <c r="M6" s="92"/>
      <c r="N6" s="93"/>
      <c r="O6" s="91" t="s">
        <v>3</v>
      </c>
      <c r="P6" s="92"/>
      <c r="Q6" s="93"/>
      <c r="R6" s="91" t="s">
        <v>4</v>
      </c>
      <c r="S6" s="92"/>
      <c r="T6" s="93"/>
      <c r="U6" s="99" t="s">
        <v>2</v>
      </c>
      <c r="V6" s="99"/>
      <c r="W6" s="99"/>
      <c r="X6" s="97" t="s">
        <v>8</v>
      </c>
      <c r="Y6" s="85" t="s">
        <v>5</v>
      </c>
      <c r="Z6" s="85" t="s">
        <v>6</v>
      </c>
      <c r="AA6" s="85" t="s">
        <v>7</v>
      </c>
      <c r="AB6" s="85" t="s">
        <v>9</v>
      </c>
      <c r="AC6" s="85" t="s">
        <v>10</v>
      </c>
      <c r="AD6" s="83" t="s">
        <v>11</v>
      </c>
      <c r="AE6" s="13"/>
    </row>
    <row r="7" spans="1:31" ht="12.6" customHeight="1" x14ac:dyDescent="0.15">
      <c r="B7" s="102"/>
      <c r="C7" s="103"/>
      <c r="D7" s="104"/>
      <c r="E7" s="104"/>
      <c r="F7" s="87"/>
      <c r="G7" s="87"/>
      <c r="H7" s="87"/>
      <c r="I7" s="87"/>
      <c r="J7" s="87"/>
      <c r="K7" s="90"/>
      <c r="L7" s="94"/>
      <c r="M7" s="95"/>
      <c r="N7" s="96"/>
      <c r="O7" s="94"/>
      <c r="P7" s="95"/>
      <c r="Q7" s="96"/>
      <c r="R7" s="94"/>
      <c r="S7" s="95"/>
      <c r="T7" s="96"/>
      <c r="U7" s="100"/>
      <c r="V7" s="100"/>
      <c r="W7" s="100"/>
      <c r="X7" s="98"/>
      <c r="Y7" s="86"/>
      <c r="Z7" s="86"/>
      <c r="AA7" s="86"/>
      <c r="AB7" s="86"/>
      <c r="AC7" s="86"/>
      <c r="AD7" s="84"/>
      <c r="AE7" s="13"/>
    </row>
    <row r="8" spans="1:31" ht="12.6" customHeight="1" x14ac:dyDescent="0.15">
      <c r="B8" s="108" t="s">
        <v>27</v>
      </c>
      <c r="C8" s="87" t="s">
        <v>18</v>
      </c>
      <c r="D8" s="87"/>
      <c r="E8" s="87"/>
      <c r="F8" s="67"/>
      <c r="G8" s="68"/>
      <c r="H8" s="69"/>
      <c r="I8" s="27">
        <v>7</v>
      </c>
      <c r="J8" s="30" t="str">
        <f t="shared" ref="J8:J9" si="0">IF(I8&gt;K8,"○",IF(I8=K8,"△","●"))</f>
        <v>○</v>
      </c>
      <c r="K8" s="31">
        <v>0</v>
      </c>
      <c r="L8" s="26">
        <v>0</v>
      </c>
      <c r="M8" s="28" t="str">
        <f t="shared" ref="M8:M11" si="1">IF(L8&gt;N8,"○",IF(L8=N8,"△","●"))</f>
        <v>●</v>
      </c>
      <c r="N8" s="29">
        <v>2</v>
      </c>
      <c r="O8" s="27">
        <v>0</v>
      </c>
      <c r="P8" s="30" t="str">
        <f>IF(O8&gt;Q8,"○",IF(O8=Q8,"△","●"))</f>
        <v>●</v>
      </c>
      <c r="Q8" s="31">
        <v>2</v>
      </c>
      <c r="R8" s="26">
        <v>0</v>
      </c>
      <c r="S8" s="28" t="str">
        <f t="shared" ref="S8:S15" si="2">IF(R8&gt;T8,"○",IF(R8=T8,"△","●"))</f>
        <v>●</v>
      </c>
      <c r="T8" s="29">
        <v>2</v>
      </c>
      <c r="U8" s="26">
        <v>6</v>
      </c>
      <c r="V8" s="28" t="str">
        <f t="shared" ref="V8:V17" si="3">IF(U8&gt;W8,"○",IF(U8=W8,"△","●"))</f>
        <v>○</v>
      </c>
      <c r="W8" s="29">
        <v>0</v>
      </c>
      <c r="X8" s="60">
        <f t="shared" ref="X8:X18" si="4">SUM(Y8*3)+AA8</f>
        <v>12</v>
      </c>
      <c r="Y8" s="58">
        <f>COUNTIF(I8:W9,"=○")</f>
        <v>4</v>
      </c>
      <c r="Z8" s="58">
        <f>COUNTIF(F8:W9,"=●")</f>
        <v>6</v>
      </c>
      <c r="AA8" s="58">
        <v>0</v>
      </c>
      <c r="AB8" s="58">
        <f>SUM(H8:H19)</f>
        <v>28</v>
      </c>
      <c r="AC8" s="58">
        <f>SUM(F8:F19)</f>
        <v>13</v>
      </c>
      <c r="AD8" s="65">
        <f>AB8-AC8</f>
        <v>15</v>
      </c>
      <c r="AE8" s="11"/>
    </row>
    <row r="9" spans="1:31" ht="12.6" customHeight="1" x14ac:dyDescent="0.15">
      <c r="B9" s="109"/>
      <c r="C9" s="87"/>
      <c r="D9" s="87"/>
      <c r="E9" s="87"/>
      <c r="F9" s="70"/>
      <c r="G9" s="71"/>
      <c r="H9" s="72"/>
      <c r="I9" s="52">
        <v>5</v>
      </c>
      <c r="J9" s="50" t="str">
        <f t="shared" si="0"/>
        <v>○</v>
      </c>
      <c r="K9" s="51">
        <v>1</v>
      </c>
      <c r="L9" s="52">
        <v>0</v>
      </c>
      <c r="M9" s="53" t="str">
        <f t="shared" si="1"/>
        <v>●</v>
      </c>
      <c r="N9" s="54">
        <v>2</v>
      </c>
      <c r="O9" s="49">
        <v>0</v>
      </c>
      <c r="P9" s="50" t="str">
        <f>IF(O9&gt;Q9,"○",IF(O9=Q9,"△","●"))</f>
        <v>●</v>
      </c>
      <c r="Q9" s="51">
        <v>2</v>
      </c>
      <c r="R9" s="49">
        <v>0</v>
      </c>
      <c r="S9" s="50" t="str">
        <f t="shared" si="2"/>
        <v>●</v>
      </c>
      <c r="T9" s="51">
        <v>2</v>
      </c>
      <c r="U9" s="40">
        <v>10</v>
      </c>
      <c r="V9" s="45" t="str">
        <f t="shared" si="3"/>
        <v>○</v>
      </c>
      <c r="W9" s="46">
        <v>0</v>
      </c>
      <c r="X9" s="60"/>
      <c r="Y9" s="59"/>
      <c r="Z9" s="59"/>
      <c r="AA9" s="59"/>
      <c r="AB9" s="59"/>
      <c r="AC9" s="59"/>
      <c r="AD9" s="79"/>
      <c r="AE9" s="11"/>
    </row>
    <row r="10" spans="1:31" ht="12.6" customHeight="1" x14ac:dyDescent="0.15">
      <c r="B10" s="108" t="s">
        <v>23</v>
      </c>
      <c r="C10" s="87" t="s">
        <v>19</v>
      </c>
      <c r="D10" s="87"/>
      <c r="E10" s="87"/>
      <c r="F10" s="26">
        <f>SUM(K8)</f>
        <v>0</v>
      </c>
      <c r="G10" s="28" t="str">
        <f t="shared" ref="G10" si="5">IF(F10&gt;H10,"○",IF(F10=H10,"△","●"))</f>
        <v>●</v>
      </c>
      <c r="H10" s="29">
        <f>SUM(I8)</f>
        <v>7</v>
      </c>
      <c r="I10" s="67"/>
      <c r="J10" s="68"/>
      <c r="K10" s="69"/>
      <c r="L10" s="27">
        <v>0</v>
      </c>
      <c r="M10" s="30" t="str">
        <f t="shared" si="1"/>
        <v>●</v>
      </c>
      <c r="N10" s="31">
        <v>2</v>
      </c>
      <c r="O10" s="26">
        <v>0</v>
      </c>
      <c r="P10" s="28" t="str">
        <f t="shared" ref="P10:P13" si="6">IF(O10&gt;Q10,"○",IF(O10=Q10,"△","●"))</f>
        <v>●</v>
      </c>
      <c r="Q10" s="29">
        <v>2</v>
      </c>
      <c r="R10" s="26">
        <v>0</v>
      </c>
      <c r="S10" s="28" t="str">
        <f t="shared" si="2"/>
        <v>●</v>
      </c>
      <c r="T10" s="29">
        <v>2</v>
      </c>
      <c r="U10" s="26">
        <v>5</v>
      </c>
      <c r="V10" s="28" t="str">
        <f t="shared" si="3"/>
        <v>○</v>
      </c>
      <c r="W10" s="29">
        <v>0</v>
      </c>
      <c r="X10" s="60">
        <f t="shared" si="4"/>
        <v>6</v>
      </c>
      <c r="Y10" s="58">
        <f>COUNTIF(F10:W11,"=○")</f>
        <v>2</v>
      </c>
      <c r="Z10" s="58">
        <f t="shared" ref="Z10" si="7">COUNTIF(F10:W11,"=●")</f>
        <v>8</v>
      </c>
      <c r="AA10" s="82" t="s">
        <v>15</v>
      </c>
      <c r="AB10" s="58">
        <f>SUM(K8:K19)</f>
        <v>16</v>
      </c>
      <c r="AC10" s="58">
        <f>SUM(I8:I19)</f>
        <v>25</v>
      </c>
      <c r="AD10" s="65">
        <f t="shared" ref="AD10" si="8">AB10-AC10</f>
        <v>-9</v>
      </c>
      <c r="AE10" s="12"/>
    </row>
    <row r="11" spans="1:31" ht="12.6" customHeight="1" x14ac:dyDescent="0.15">
      <c r="B11" s="109"/>
      <c r="C11" s="87"/>
      <c r="D11" s="87"/>
      <c r="E11" s="87"/>
      <c r="F11" s="52">
        <f>SUM(K9)</f>
        <v>1</v>
      </c>
      <c r="G11" s="53" t="str">
        <f>IF(F11&gt;H11,"○",IF(F11=H11,"△","●"))</f>
        <v>●</v>
      </c>
      <c r="H11" s="54">
        <f>SUM(I9)</f>
        <v>5</v>
      </c>
      <c r="I11" s="70"/>
      <c r="J11" s="71"/>
      <c r="K11" s="72"/>
      <c r="L11" s="52">
        <v>0</v>
      </c>
      <c r="M11" s="50" t="str">
        <f t="shared" si="1"/>
        <v>●</v>
      </c>
      <c r="N11" s="51">
        <v>2</v>
      </c>
      <c r="O11" s="52">
        <v>0</v>
      </c>
      <c r="P11" s="53" t="str">
        <f t="shared" si="6"/>
        <v>●</v>
      </c>
      <c r="Q11" s="54">
        <v>2</v>
      </c>
      <c r="R11" s="52">
        <v>0</v>
      </c>
      <c r="S11" s="53" t="str">
        <f t="shared" si="2"/>
        <v>●</v>
      </c>
      <c r="T11" s="54">
        <v>2</v>
      </c>
      <c r="U11" s="52">
        <v>10</v>
      </c>
      <c r="V11" s="53" t="str">
        <f t="shared" si="3"/>
        <v>○</v>
      </c>
      <c r="W11" s="54">
        <v>1</v>
      </c>
      <c r="X11" s="60"/>
      <c r="Y11" s="59"/>
      <c r="Z11" s="59"/>
      <c r="AA11" s="81"/>
      <c r="AB11" s="59"/>
      <c r="AC11" s="59"/>
      <c r="AD11" s="79"/>
      <c r="AE11" s="11"/>
    </row>
    <row r="12" spans="1:31" ht="12.6" customHeight="1" x14ac:dyDescent="0.15">
      <c r="B12" s="108" t="s">
        <v>24</v>
      </c>
      <c r="C12" s="105" t="s">
        <v>17</v>
      </c>
      <c r="D12" s="105"/>
      <c r="E12" s="105"/>
      <c r="F12" s="27">
        <f>SUM(N8)</f>
        <v>2</v>
      </c>
      <c r="G12" s="30" t="str">
        <f t="shared" ref="G12:G19" si="9">IF(F12&gt;H12,"○",IF(F12=H12,"△","●"))</f>
        <v>○</v>
      </c>
      <c r="H12" s="31">
        <f>SUM(L8)</f>
        <v>0</v>
      </c>
      <c r="I12" s="30">
        <f>SUM(N10)</f>
        <v>2</v>
      </c>
      <c r="J12" s="30" t="str">
        <f t="shared" ref="J12:J19" si="10">IF(I12&gt;K12,"○",IF(I12=K12,"△","●"))</f>
        <v>○</v>
      </c>
      <c r="K12" s="30">
        <f>SUM(L10)</f>
        <v>0</v>
      </c>
      <c r="L12" s="67"/>
      <c r="M12" s="68"/>
      <c r="N12" s="69"/>
      <c r="O12" s="26">
        <v>5</v>
      </c>
      <c r="P12" s="28" t="str">
        <f t="shared" si="6"/>
        <v>○</v>
      </c>
      <c r="Q12" s="29">
        <v>0</v>
      </c>
      <c r="R12" s="27">
        <v>7</v>
      </c>
      <c r="S12" s="30" t="str">
        <f t="shared" si="2"/>
        <v>○</v>
      </c>
      <c r="T12" s="31">
        <v>0</v>
      </c>
      <c r="U12" s="26">
        <v>2</v>
      </c>
      <c r="V12" s="28" t="str">
        <f t="shared" si="3"/>
        <v>○</v>
      </c>
      <c r="W12" s="29">
        <v>0</v>
      </c>
      <c r="X12" s="60">
        <f t="shared" si="4"/>
        <v>30</v>
      </c>
      <c r="Y12" s="58">
        <f t="shared" ref="Y12" si="11">COUNTIF(F12:W13,"=○")</f>
        <v>10</v>
      </c>
      <c r="Z12" s="58">
        <f t="shared" ref="Z12:Z14" si="12">COUNTIF(F12:W13,"=●")</f>
        <v>0</v>
      </c>
      <c r="AA12" s="77">
        <v>0</v>
      </c>
      <c r="AB12" s="58">
        <f>SUM(N8:N19)</f>
        <v>45</v>
      </c>
      <c r="AC12" s="58">
        <f>SUM(L8:L19)</f>
        <v>2</v>
      </c>
      <c r="AD12" s="65">
        <f t="shared" ref="AD12" si="13">AB12-AC12</f>
        <v>43</v>
      </c>
      <c r="AE12" s="11"/>
    </row>
    <row r="13" spans="1:31" ht="12.6" customHeight="1" x14ac:dyDescent="0.15">
      <c r="B13" s="109"/>
      <c r="C13" s="105"/>
      <c r="D13" s="105"/>
      <c r="E13" s="105"/>
      <c r="F13" s="52">
        <f>SUM(N9)</f>
        <v>2</v>
      </c>
      <c r="G13" s="53" t="str">
        <f t="shared" si="9"/>
        <v>○</v>
      </c>
      <c r="H13" s="54">
        <f>SUM(L9)</f>
        <v>0</v>
      </c>
      <c r="I13" s="52">
        <f>SUM(N11)</f>
        <v>2</v>
      </c>
      <c r="J13" s="53" t="str">
        <f t="shared" si="10"/>
        <v>○</v>
      </c>
      <c r="K13" s="54">
        <f>SUM(L11)</f>
        <v>0</v>
      </c>
      <c r="L13" s="70"/>
      <c r="M13" s="71"/>
      <c r="N13" s="72"/>
      <c r="O13" s="40">
        <v>9</v>
      </c>
      <c r="P13" s="45" t="str">
        <f t="shared" si="6"/>
        <v>○</v>
      </c>
      <c r="Q13" s="46">
        <v>2</v>
      </c>
      <c r="R13" s="49">
        <v>12</v>
      </c>
      <c r="S13" s="50" t="str">
        <f t="shared" si="2"/>
        <v>○</v>
      </c>
      <c r="T13" s="51">
        <v>0</v>
      </c>
      <c r="U13" s="52">
        <v>2</v>
      </c>
      <c r="V13" s="53" t="str">
        <f t="shared" si="3"/>
        <v>○</v>
      </c>
      <c r="W13" s="54">
        <v>0</v>
      </c>
      <c r="X13" s="60"/>
      <c r="Y13" s="59"/>
      <c r="Z13" s="59"/>
      <c r="AA13" s="81"/>
      <c r="AB13" s="59"/>
      <c r="AC13" s="59"/>
      <c r="AD13" s="79"/>
      <c r="AE13" s="11"/>
    </row>
    <row r="14" spans="1:31" ht="12.6" customHeight="1" x14ac:dyDescent="0.15">
      <c r="B14" s="108" t="s">
        <v>26</v>
      </c>
      <c r="C14" s="107" t="s">
        <v>3</v>
      </c>
      <c r="D14" s="107"/>
      <c r="E14" s="107"/>
      <c r="F14" s="30">
        <f>SUM(Q8)</f>
        <v>2</v>
      </c>
      <c r="G14" s="30" t="str">
        <f t="shared" si="9"/>
        <v>○</v>
      </c>
      <c r="H14" s="30">
        <f>SUM(O8)</f>
        <v>0</v>
      </c>
      <c r="I14" s="26">
        <f>SUM(Q10)</f>
        <v>2</v>
      </c>
      <c r="J14" s="28" t="str">
        <f t="shared" si="10"/>
        <v>○</v>
      </c>
      <c r="K14" s="29">
        <f>SUM(O10)</f>
        <v>0</v>
      </c>
      <c r="L14" s="26">
        <f>SUM(Q12)</f>
        <v>0</v>
      </c>
      <c r="M14" s="28" t="str">
        <f t="shared" ref="M14:M19" si="14">IF(L14&gt;N14,"○",IF(L14=N14,"△","●"))</f>
        <v>●</v>
      </c>
      <c r="N14" s="29">
        <f>SUM(O12)</f>
        <v>5</v>
      </c>
      <c r="O14" s="67"/>
      <c r="P14" s="68"/>
      <c r="Q14" s="69"/>
      <c r="R14" s="23">
        <v>0</v>
      </c>
      <c r="S14" s="24" t="str">
        <f t="shared" si="2"/>
        <v>△</v>
      </c>
      <c r="T14" s="25">
        <v>0</v>
      </c>
      <c r="U14" s="26">
        <v>2</v>
      </c>
      <c r="V14" s="28" t="str">
        <f t="shared" si="3"/>
        <v>○</v>
      </c>
      <c r="W14" s="29">
        <v>0</v>
      </c>
      <c r="X14" s="60">
        <f t="shared" si="4"/>
        <v>18</v>
      </c>
      <c r="Y14" s="58">
        <f t="shared" ref="Y14" si="15">COUNTIF(F14:W15,"=○")</f>
        <v>6</v>
      </c>
      <c r="Z14" s="58">
        <f t="shared" si="12"/>
        <v>3</v>
      </c>
      <c r="AA14" s="77">
        <v>0</v>
      </c>
      <c r="AB14" s="58">
        <f>SUM(Q8:Q19)</f>
        <v>14</v>
      </c>
      <c r="AC14" s="58">
        <f>SUM(O8:O19)</f>
        <v>20</v>
      </c>
      <c r="AD14" s="65">
        <f t="shared" ref="AD14" si="16">AB14-AC14</f>
        <v>-6</v>
      </c>
      <c r="AE14" s="11"/>
    </row>
    <row r="15" spans="1:31" ht="12.6" customHeight="1" x14ac:dyDescent="0.15">
      <c r="B15" s="109"/>
      <c r="C15" s="105"/>
      <c r="D15" s="105"/>
      <c r="E15" s="105"/>
      <c r="F15" s="52">
        <f>SUM(Q9)</f>
        <v>2</v>
      </c>
      <c r="G15" s="53" t="str">
        <f t="shared" si="9"/>
        <v>○</v>
      </c>
      <c r="H15" s="54">
        <f>SUM(O9)</f>
        <v>0</v>
      </c>
      <c r="I15" s="52">
        <f>SUM(Q11)</f>
        <v>2</v>
      </c>
      <c r="J15" s="53" t="str">
        <f t="shared" si="10"/>
        <v>○</v>
      </c>
      <c r="K15" s="54">
        <f>SUM(O11)</f>
        <v>0</v>
      </c>
      <c r="L15" s="40">
        <f>SUM(Q13)</f>
        <v>2</v>
      </c>
      <c r="M15" s="45" t="str">
        <f t="shared" si="14"/>
        <v>●</v>
      </c>
      <c r="N15" s="46">
        <f>SUM(O13)</f>
        <v>9</v>
      </c>
      <c r="O15" s="70"/>
      <c r="P15" s="71"/>
      <c r="Q15" s="72"/>
      <c r="R15" s="52">
        <v>0</v>
      </c>
      <c r="S15" s="53" t="str">
        <f t="shared" si="2"/>
        <v>●</v>
      </c>
      <c r="T15" s="54">
        <v>6</v>
      </c>
      <c r="U15" s="52">
        <v>2</v>
      </c>
      <c r="V15" s="53" t="str">
        <f t="shared" si="3"/>
        <v>○</v>
      </c>
      <c r="W15" s="54">
        <v>1</v>
      </c>
      <c r="X15" s="60"/>
      <c r="Y15" s="59"/>
      <c r="Z15" s="59"/>
      <c r="AA15" s="81"/>
      <c r="AB15" s="59"/>
      <c r="AC15" s="59"/>
      <c r="AD15" s="79"/>
      <c r="AE15" s="11"/>
    </row>
    <row r="16" spans="1:31" ht="12.6" customHeight="1" x14ac:dyDescent="0.15">
      <c r="A16" s="3"/>
      <c r="B16" s="110" t="s">
        <v>25</v>
      </c>
      <c r="C16" s="105" t="s">
        <v>4</v>
      </c>
      <c r="D16" s="105"/>
      <c r="E16" s="105"/>
      <c r="F16" s="26">
        <f>SUM(T8)</f>
        <v>2</v>
      </c>
      <c r="G16" s="28" t="str">
        <f t="shared" si="9"/>
        <v>○</v>
      </c>
      <c r="H16" s="29">
        <f>SUM(R8)</f>
        <v>0</v>
      </c>
      <c r="I16" s="28">
        <f>SUM(T10)</f>
        <v>2</v>
      </c>
      <c r="J16" s="30" t="str">
        <f t="shared" si="10"/>
        <v>○</v>
      </c>
      <c r="K16" s="31">
        <f>SUM(R10)</f>
        <v>0</v>
      </c>
      <c r="L16" s="26">
        <f>SUM(T12)</f>
        <v>0</v>
      </c>
      <c r="M16" s="28" t="str">
        <f t="shared" si="14"/>
        <v>●</v>
      </c>
      <c r="N16" s="29">
        <f>SUM(R12)</f>
        <v>7</v>
      </c>
      <c r="O16" s="22">
        <f>SUM(T14)</f>
        <v>0</v>
      </c>
      <c r="P16" s="20" t="str">
        <f t="shared" ref="P16:P19" si="17">IF(O16&gt;Q16,"○",IF(O16=Q16,"△","●"))</f>
        <v>△</v>
      </c>
      <c r="Q16" s="21">
        <f>SUM(R14)</f>
        <v>0</v>
      </c>
      <c r="R16" s="67"/>
      <c r="S16" s="68"/>
      <c r="T16" s="69"/>
      <c r="U16" s="26">
        <v>2</v>
      </c>
      <c r="V16" s="28" t="str">
        <f t="shared" si="3"/>
        <v>○</v>
      </c>
      <c r="W16" s="29">
        <v>0</v>
      </c>
      <c r="X16" s="60">
        <f t="shared" si="4"/>
        <v>21</v>
      </c>
      <c r="Y16" s="58">
        <f t="shared" ref="Y16" si="18">COUNTIF(F16:W17,"=○")</f>
        <v>7</v>
      </c>
      <c r="Z16" s="58">
        <f t="shared" ref="Z16" si="19">COUNTIF(F16:W17,"=●")</f>
        <v>2</v>
      </c>
      <c r="AA16" s="80">
        <v>0</v>
      </c>
      <c r="AB16" s="58">
        <f>SUM(T8:T19)</f>
        <v>18</v>
      </c>
      <c r="AC16" s="58">
        <f>SUM(R8:R19)</f>
        <v>19</v>
      </c>
      <c r="AD16" s="65">
        <f t="shared" ref="AD16" si="20">AB16-AC16</f>
        <v>-1</v>
      </c>
      <c r="AE16" s="11"/>
    </row>
    <row r="17" spans="1:31" ht="12.6" customHeight="1" x14ac:dyDescent="0.15">
      <c r="A17" s="3"/>
      <c r="B17" s="109"/>
      <c r="C17" s="105"/>
      <c r="D17" s="105"/>
      <c r="E17" s="105"/>
      <c r="F17" s="49">
        <f>SUM(T9)</f>
        <v>2</v>
      </c>
      <c r="G17" s="50" t="str">
        <f t="shared" si="9"/>
        <v>○</v>
      </c>
      <c r="H17" s="54">
        <f>SUM(R9)</f>
        <v>0</v>
      </c>
      <c r="I17" s="49">
        <f>SUM(T11)</f>
        <v>2</v>
      </c>
      <c r="J17" s="50" t="str">
        <f t="shared" si="10"/>
        <v>○</v>
      </c>
      <c r="K17" s="51">
        <f>SUM(R11)</f>
        <v>0</v>
      </c>
      <c r="L17" s="49">
        <f>SUM(T13)</f>
        <v>0</v>
      </c>
      <c r="M17" s="50" t="str">
        <f t="shared" si="14"/>
        <v>●</v>
      </c>
      <c r="N17" s="51">
        <f>SUM(R13)</f>
        <v>12</v>
      </c>
      <c r="O17" s="49">
        <f>SUM(T15)</f>
        <v>6</v>
      </c>
      <c r="P17" s="50" t="str">
        <f t="shared" si="17"/>
        <v>○</v>
      </c>
      <c r="Q17" s="51">
        <f>SUM(R15)</f>
        <v>0</v>
      </c>
      <c r="R17" s="70"/>
      <c r="S17" s="71"/>
      <c r="T17" s="72"/>
      <c r="U17" s="52">
        <v>2</v>
      </c>
      <c r="V17" s="53" t="str">
        <f t="shared" si="3"/>
        <v>○</v>
      </c>
      <c r="W17" s="54">
        <v>0</v>
      </c>
      <c r="X17" s="60"/>
      <c r="Y17" s="59"/>
      <c r="Z17" s="59"/>
      <c r="AA17" s="81"/>
      <c r="AB17" s="59"/>
      <c r="AC17" s="59"/>
      <c r="AD17" s="79"/>
      <c r="AE17" s="11"/>
    </row>
    <row r="18" spans="1:31" ht="12.6" customHeight="1" x14ac:dyDescent="0.15">
      <c r="A18" s="3"/>
      <c r="B18" s="108" t="s">
        <v>22</v>
      </c>
      <c r="C18" s="100" t="s">
        <v>2</v>
      </c>
      <c r="D18" s="100"/>
      <c r="E18" s="100"/>
      <c r="F18" s="26">
        <f>SUM(W8)</f>
        <v>0</v>
      </c>
      <c r="G18" s="28" t="str">
        <f t="shared" si="9"/>
        <v>●</v>
      </c>
      <c r="H18" s="29">
        <f>SUM(U8)</f>
        <v>6</v>
      </c>
      <c r="I18" s="28">
        <f>SUM(W10)</f>
        <v>0</v>
      </c>
      <c r="J18" s="28" t="str">
        <f t="shared" si="10"/>
        <v>●</v>
      </c>
      <c r="K18" s="29">
        <f>SUM(U10)</f>
        <v>5</v>
      </c>
      <c r="L18" s="26">
        <f>SUM(W12)</f>
        <v>0</v>
      </c>
      <c r="M18" s="28" t="str">
        <f t="shared" si="14"/>
        <v>●</v>
      </c>
      <c r="N18" s="29">
        <f>SUM(U12)</f>
        <v>2</v>
      </c>
      <c r="O18" s="26">
        <v>0</v>
      </c>
      <c r="P18" s="28" t="str">
        <f t="shared" si="17"/>
        <v>●</v>
      </c>
      <c r="Q18" s="29">
        <v>2</v>
      </c>
      <c r="R18" s="30">
        <f>SUM(W16)</f>
        <v>0</v>
      </c>
      <c r="S18" s="30" t="str">
        <f t="shared" ref="S18:S19" si="21">IF(R18&gt;T18,"○",IF(R18=T18,"△","●"))</f>
        <v>●</v>
      </c>
      <c r="T18" s="30">
        <f>SUM(U16)</f>
        <v>2</v>
      </c>
      <c r="U18" s="67"/>
      <c r="V18" s="68"/>
      <c r="W18" s="69"/>
      <c r="X18" s="60">
        <f t="shared" si="4"/>
        <v>0</v>
      </c>
      <c r="Y18" s="58">
        <f t="shared" ref="Y18" si="22">COUNTIF(F18:W19,"=○")</f>
        <v>0</v>
      </c>
      <c r="Z18" s="58">
        <f t="shared" ref="Z18" si="23">COUNTIF(F18:W19,"=●")</f>
        <v>10</v>
      </c>
      <c r="AA18" s="77">
        <v>0</v>
      </c>
      <c r="AB18" s="58">
        <f>SUM(W8:W19)</f>
        <v>2</v>
      </c>
      <c r="AC18" s="58">
        <f>SUM(U8:U19)</f>
        <v>43</v>
      </c>
      <c r="AD18" s="65">
        <f t="shared" ref="AD18" si="24">AB18-AC18</f>
        <v>-41</v>
      </c>
      <c r="AE18" s="11"/>
    </row>
    <row r="19" spans="1:31" ht="12.6" customHeight="1" thickBot="1" x14ac:dyDescent="0.2">
      <c r="A19" s="3"/>
      <c r="B19" s="111"/>
      <c r="C19" s="106"/>
      <c r="D19" s="106"/>
      <c r="E19" s="106"/>
      <c r="F19" s="41">
        <f>SUM(W9)</f>
        <v>0</v>
      </c>
      <c r="G19" s="47" t="str">
        <f t="shared" si="9"/>
        <v>●</v>
      </c>
      <c r="H19" s="48">
        <f>SUM(U9)</f>
        <v>10</v>
      </c>
      <c r="I19" s="55">
        <f>SUM(W11)</f>
        <v>1</v>
      </c>
      <c r="J19" s="56" t="str">
        <f t="shared" si="10"/>
        <v>●</v>
      </c>
      <c r="K19" s="57">
        <f>SUM(U11)</f>
        <v>10</v>
      </c>
      <c r="L19" s="55">
        <f>SUM(W13)</f>
        <v>0</v>
      </c>
      <c r="M19" s="56" t="str">
        <f t="shared" si="14"/>
        <v>●</v>
      </c>
      <c r="N19" s="57">
        <f>SUM(U13)</f>
        <v>2</v>
      </c>
      <c r="O19" s="55">
        <v>0</v>
      </c>
      <c r="P19" s="56" t="str">
        <f t="shared" si="17"/>
        <v>●</v>
      </c>
      <c r="Q19" s="57">
        <f>SUM(U15)</f>
        <v>2</v>
      </c>
      <c r="R19" s="55">
        <f>SUM(W17)</f>
        <v>0</v>
      </c>
      <c r="S19" s="56" t="str">
        <f t="shared" si="21"/>
        <v>●</v>
      </c>
      <c r="T19" s="57">
        <f>SUM(U17)</f>
        <v>2</v>
      </c>
      <c r="U19" s="73"/>
      <c r="V19" s="74"/>
      <c r="W19" s="75"/>
      <c r="X19" s="61"/>
      <c r="Y19" s="76"/>
      <c r="Z19" s="76"/>
      <c r="AA19" s="78"/>
      <c r="AB19" s="76"/>
      <c r="AC19" s="76"/>
      <c r="AD19" s="66"/>
      <c r="AE19" s="11"/>
    </row>
    <row r="20" spans="1:31" ht="12.6" customHeight="1" x14ac:dyDescent="0.15">
      <c r="A20" s="3"/>
      <c r="B20" s="10"/>
      <c r="C20" s="5"/>
      <c r="E20" s="10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" customHeight="1" x14ac:dyDescent="0.15">
      <c r="A21" s="3"/>
      <c r="C21" s="33"/>
      <c r="D21" s="34" t="s">
        <v>37</v>
      </c>
      <c r="E21" s="15"/>
      <c r="F21" s="2" t="s">
        <v>21</v>
      </c>
      <c r="G21" s="2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4" t="s">
        <v>36</v>
      </c>
      <c r="S21" s="15"/>
      <c r="T21" s="2" t="s">
        <v>28</v>
      </c>
      <c r="U21" s="2"/>
      <c r="V21" s="15"/>
      <c r="W21" s="15"/>
      <c r="X21" s="15"/>
      <c r="Y21" s="15"/>
      <c r="Z21" s="15"/>
      <c r="AA21" s="15"/>
      <c r="AB21" s="15"/>
      <c r="AC21" s="15"/>
      <c r="AD21" s="15"/>
      <c r="AE21" s="4"/>
    </row>
    <row r="22" spans="1:31" ht="12" customHeight="1" x14ac:dyDescent="0.15">
      <c r="A22" s="6"/>
      <c r="C22" s="18" t="s">
        <v>17</v>
      </c>
      <c r="H22" s="62" t="s">
        <v>41</v>
      </c>
      <c r="I22" s="62"/>
      <c r="K22" s="18" t="s">
        <v>3</v>
      </c>
      <c r="P22" s="15"/>
      <c r="Q22" s="17" t="s">
        <v>12</v>
      </c>
      <c r="R22" s="15"/>
      <c r="S22" s="15"/>
      <c r="U22" s="15"/>
      <c r="V22" s="62" t="s">
        <v>31</v>
      </c>
      <c r="W22" s="62"/>
      <c r="X22" s="15"/>
      <c r="Y22" s="18" t="s">
        <v>4</v>
      </c>
      <c r="Z22" s="15"/>
      <c r="AA22" s="15"/>
      <c r="AB22" s="15"/>
      <c r="AC22" s="15"/>
      <c r="AD22" s="15"/>
      <c r="AE22" s="4"/>
    </row>
    <row r="23" spans="1:31" ht="12" customHeight="1" x14ac:dyDescent="0.15">
      <c r="A23" s="7"/>
      <c r="C23" s="17" t="s">
        <v>14</v>
      </c>
      <c r="D23" s="19"/>
      <c r="E23" s="15"/>
      <c r="F23" s="15"/>
      <c r="G23" s="15"/>
      <c r="H23" s="62" t="s">
        <v>31</v>
      </c>
      <c r="I23" s="62"/>
      <c r="K23" s="18" t="s">
        <v>4</v>
      </c>
      <c r="P23" s="15"/>
      <c r="Q23" s="18" t="s">
        <v>17</v>
      </c>
      <c r="R23" s="15"/>
      <c r="S23" s="15"/>
      <c r="U23" s="16"/>
      <c r="V23" s="62" t="s">
        <v>42</v>
      </c>
      <c r="W23" s="62"/>
      <c r="X23" s="18"/>
      <c r="Y23" s="19" t="s">
        <v>13</v>
      </c>
      <c r="Z23" s="15"/>
      <c r="AA23" s="15"/>
      <c r="AB23" s="15"/>
      <c r="AC23" s="15"/>
      <c r="AD23" s="15"/>
      <c r="AE23" s="4"/>
    </row>
    <row r="24" spans="1:31" ht="12" customHeight="1" x14ac:dyDescent="0.15">
      <c r="A24" s="7"/>
      <c r="C24" s="17" t="s">
        <v>12</v>
      </c>
      <c r="D24" s="19"/>
      <c r="E24" s="15"/>
      <c r="F24" s="15"/>
      <c r="G24" s="15"/>
      <c r="H24" s="62" t="s">
        <v>53</v>
      </c>
      <c r="I24" s="62"/>
      <c r="K24" s="19" t="s">
        <v>13</v>
      </c>
      <c r="P24" s="15"/>
      <c r="Q24" s="17" t="s">
        <v>14</v>
      </c>
      <c r="R24" s="15"/>
      <c r="S24" s="15"/>
      <c r="T24" s="32"/>
      <c r="U24" s="15"/>
      <c r="V24" s="62" t="s">
        <v>43</v>
      </c>
      <c r="W24" s="62"/>
      <c r="X24" s="15"/>
      <c r="Y24" s="18" t="s">
        <v>3</v>
      </c>
      <c r="Z24" s="15"/>
      <c r="AA24" s="15"/>
      <c r="AB24" s="15"/>
      <c r="AC24" s="15"/>
      <c r="AD24" s="15"/>
      <c r="AE24" s="4"/>
    </row>
    <row r="25" spans="1:31" ht="12" customHeight="1" x14ac:dyDescent="0.15">
      <c r="A25" s="7"/>
      <c r="H25" s="38"/>
      <c r="I25" s="32"/>
      <c r="O25" s="15"/>
      <c r="P25" s="15"/>
      <c r="Q25" s="15"/>
      <c r="R25" s="15"/>
      <c r="S25" s="15"/>
      <c r="V25" s="43"/>
      <c r="W25" s="32"/>
      <c r="X25" s="15"/>
      <c r="Y25" s="15"/>
      <c r="Z25" s="15"/>
      <c r="AA25" s="15"/>
      <c r="AB25" s="15"/>
      <c r="AC25" s="15"/>
      <c r="AD25" s="15"/>
      <c r="AE25" s="4"/>
    </row>
    <row r="26" spans="1:31" ht="12" customHeight="1" x14ac:dyDescent="0.15">
      <c r="A26" s="7"/>
      <c r="D26" s="34" t="s">
        <v>38</v>
      </c>
      <c r="E26" s="15"/>
      <c r="F26" s="2" t="s">
        <v>21</v>
      </c>
      <c r="G26" s="2"/>
      <c r="H26" s="32"/>
      <c r="I26" s="32"/>
      <c r="O26" s="15"/>
      <c r="P26" s="15"/>
      <c r="Q26" s="15"/>
      <c r="R26" s="39" t="s">
        <v>30</v>
      </c>
      <c r="S26" s="15"/>
      <c r="T26" s="2" t="s">
        <v>21</v>
      </c>
      <c r="V26" s="43"/>
      <c r="W26" s="32"/>
      <c r="X26" s="15"/>
      <c r="Y26" s="15"/>
      <c r="Z26" s="15"/>
      <c r="AA26" s="15"/>
      <c r="AB26" s="15"/>
      <c r="AC26" s="15"/>
      <c r="AD26" s="15"/>
      <c r="AE26" s="4"/>
    </row>
    <row r="27" spans="1:31" ht="12" customHeight="1" x14ac:dyDescent="0.15">
      <c r="A27" s="7"/>
      <c r="C27" s="17" t="s">
        <v>14</v>
      </c>
      <c r="H27" s="62" t="s">
        <v>44</v>
      </c>
      <c r="I27" s="62"/>
      <c r="K27" s="19" t="s">
        <v>13</v>
      </c>
      <c r="Q27" s="18" t="s">
        <v>4</v>
      </c>
      <c r="V27" s="62" t="s">
        <v>34</v>
      </c>
      <c r="W27" s="62"/>
      <c r="Y27" s="19" t="s">
        <v>13</v>
      </c>
    </row>
    <row r="28" spans="1:31" ht="12" customHeight="1" x14ac:dyDescent="0.15">
      <c r="A28" s="7"/>
      <c r="C28" s="18" t="s">
        <v>3</v>
      </c>
      <c r="H28" s="62" t="s">
        <v>29</v>
      </c>
      <c r="I28" s="62"/>
      <c r="K28" s="18" t="s">
        <v>4</v>
      </c>
      <c r="Q28" s="17" t="s">
        <v>14</v>
      </c>
      <c r="V28" s="62" t="s">
        <v>31</v>
      </c>
      <c r="W28" s="62"/>
      <c r="Y28" s="18" t="s">
        <v>17</v>
      </c>
    </row>
    <row r="29" spans="1:31" ht="12" customHeight="1" x14ac:dyDescent="0.15">
      <c r="A29" s="7"/>
      <c r="C29" s="17" t="s">
        <v>12</v>
      </c>
      <c r="H29" s="62" t="s">
        <v>54</v>
      </c>
      <c r="I29" s="62"/>
      <c r="K29" s="18" t="s">
        <v>17</v>
      </c>
      <c r="Q29" s="17" t="s">
        <v>12</v>
      </c>
      <c r="V29" s="62" t="s">
        <v>31</v>
      </c>
      <c r="W29" s="62"/>
      <c r="Y29" s="18" t="s">
        <v>3</v>
      </c>
    </row>
    <row r="30" spans="1:31" ht="12" customHeight="1" x14ac:dyDescent="0.15">
      <c r="A30" s="7"/>
      <c r="H30" s="38"/>
      <c r="I30" s="32"/>
      <c r="V30" s="32"/>
      <c r="W30" s="32"/>
    </row>
    <row r="31" spans="1:31" ht="12" customHeight="1" x14ac:dyDescent="0.15">
      <c r="A31" s="7"/>
      <c r="C31" s="43"/>
      <c r="D31" s="39" t="s">
        <v>35</v>
      </c>
      <c r="E31" s="43"/>
      <c r="F31" s="32" t="s">
        <v>32</v>
      </c>
      <c r="G31" s="43"/>
      <c r="H31" s="38"/>
      <c r="I31" s="32"/>
      <c r="J31" s="43"/>
      <c r="K31" s="43"/>
      <c r="L31" s="43"/>
      <c r="M31" s="43"/>
      <c r="R31" s="39" t="s">
        <v>39</v>
      </c>
      <c r="T31" s="2" t="s">
        <v>21</v>
      </c>
      <c r="V31" s="32"/>
      <c r="W31" s="32"/>
    </row>
    <row r="32" spans="1:31" ht="12" customHeight="1" x14ac:dyDescent="0.15">
      <c r="A32" s="7"/>
      <c r="C32" s="39" t="s">
        <v>3</v>
      </c>
      <c r="D32" s="43"/>
      <c r="E32" s="43"/>
      <c r="F32" s="43"/>
      <c r="G32" s="43"/>
      <c r="H32" s="62" t="s">
        <v>34</v>
      </c>
      <c r="I32" s="62"/>
      <c r="J32" s="43"/>
      <c r="K32" s="16" t="s">
        <v>13</v>
      </c>
      <c r="L32" s="43"/>
      <c r="M32" s="43"/>
      <c r="Q32" s="18" t="s">
        <v>4</v>
      </c>
      <c r="V32" s="62" t="s">
        <v>42</v>
      </c>
      <c r="W32" s="62"/>
      <c r="Y32" s="17" t="s">
        <v>14</v>
      </c>
    </row>
    <row r="33" spans="1:40" ht="12" customHeight="1" x14ac:dyDescent="0.15">
      <c r="A33" s="7"/>
      <c r="C33" s="44" t="s">
        <v>12</v>
      </c>
      <c r="D33" s="43"/>
      <c r="E33" s="43"/>
      <c r="F33" s="43"/>
      <c r="G33" s="43"/>
      <c r="H33" s="62" t="s">
        <v>55</v>
      </c>
      <c r="I33" s="62"/>
      <c r="J33" s="43"/>
      <c r="K33" s="44" t="s">
        <v>14</v>
      </c>
      <c r="L33" s="43"/>
      <c r="M33" s="43"/>
      <c r="Q33" s="19" t="s">
        <v>13</v>
      </c>
      <c r="V33" s="62" t="s">
        <v>56</v>
      </c>
      <c r="W33" s="62"/>
      <c r="Y33" s="17" t="s">
        <v>12</v>
      </c>
    </row>
    <row r="34" spans="1:40" ht="12" customHeight="1" x14ac:dyDescent="0.15">
      <c r="A34" s="7"/>
      <c r="C34" s="39" t="s">
        <v>17</v>
      </c>
      <c r="D34" s="43"/>
      <c r="E34" s="43"/>
      <c r="F34" s="43"/>
      <c r="G34" s="43"/>
      <c r="H34" s="62" t="s">
        <v>33</v>
      </c>
      <c r="I34" s="62"/>
      <c r="J34" s="43"/>
      <c r="K34" s="39" t="s">
        <v>4</v>
      </c>
      <c r="L34" s="43"/>
      <c r="M34" s="43"/>
      <c r="Q34" s="18" t="s">
        <v>3</v>
      </c>
      <c r="V34" s="62" t="s">
        <v>40</v>
      </c>
      <c r="W34" s="62"/>
      <c r="Y34" s="18" t="s">
        <v>17</v>
      </c>
    </row>
    <row r="35" spans="1:40" ht="12" customHeight="1" x14ac:dyDescent="0.15">
      <c r="A35" s="7"/>
      <c r="H35" s="15"/>
      <c r="I35" s="15"/>
      <c r="V35" s="15"/>
      <c r="W35" s="15"/>
    </row>
    <row r="36" spans="1:40" ht="12" customHeight="1" x14ac:dyDescent="0.15">
      <c r="A36" s="7"/>
      <c r="C36" s="43"/>
      <c r="D36" s="32" t="s">
        <v>45</v>
      </c>
      <c r="E36" s="43"/>
      <c r="F36" s="42" t="s">
        <v>21</v>
      </c>
      <c r="G36" s="43"/>
      <c r="H36" s="32"/>
      <c r="I36" s="32"/>
      <c r="J36" s="43"/>
      <c r="K36" s="43"/>
      <c r="L36" s="43"/>
      <c r="M36" s="43"/>
      <c r="N36" s="43"/>
      <c r="O36" s="43"/>
      <c r="P36" s="43"/>
      <c r="Q36" s="43"/>
      <c r="R36" s="32" t="s">
        <v>46</v>
      </c>
      <c r="S36" s="43"/>
      <c r="T36" s="42" t="s">
        <v>21</v>
      </c>
      <c r="U36" s="43"/>
      <c r="V36" s="32"/>
      <c r="W36" s="32"/>
      <c r="X36" s="43"/>
      <c r="Y36" s="43"/>
      <c r="Z36" s="43"/>
      <c r="AA36" s="43"/>
      <c r="AB36" s="43"/>
    </row>
    <row r="37" spans="1:40" ht="12" customHeight="1" x14ac:dyDescent="0.15">
      <c r="C37" s="16" t="s">
        <v>13</v>
      </c>
      <c r="D37" s="43"/>
      <c r="E37" s="43"/>
      <c r="F37" s="43"/>
      <c r="G37" s="43"/>
      <c r="H37" s="62" t="s">
        <v>54</v>
      </c>
      <c r="I37" s="62"/>
      <c r="J37" s="43"/>
      <c r="K37" s="39" t="s">
        <v>17</v>
      </c>
      <c r="L37" s="43"/>
      <c r="M37" s="43"/>
      <c r="N37" s="43"/>
      <c r="O37" s="43"/>
      <c r="P37" s="43"/>
      <c r="Q37" s="16" t="s">
        <v>13</v>
      </c>
      <c r="R37" s="43"/>
      <c r="S37" s="43"/>
      <c r="T37" s="43"/>
      <c r="U37" s="43"/>
      <c r="V37" s="62" t="s">
        <v>49</v>
      </c>
      <c r="W37" s="62"/>
      <c r="X37" s="43"/>
      <c r="Y37" s="44" t="s">
        <v>14</v>
      </c>
      <c r="Z37" s="43"/>
      <c r="AA37" s="43"/>
      <c r="AB37" s="43"/>
    </row>
    <row r="38" spans="1:40" ht="12" customHeight="1" x14ac:dyDescent="0.15">
      <c r="C38" s="39" t="s">
        <v>4</v>
      </c>
      <c r="D38" s="43"/>
      <c r="E38" s="43"/>
      <c r="F38" s="43"/>
      <c r="G38" s="43"/>
      <c r="H38" s="62" t="s">
        <v>57</v>
      </c>
      <c r="I38" s="62"/>
      <c r="J38" s="43"/>
      <c r="K38" s="44" t="s">
        <v>12</v>
      </c>
      <c r="L38" s="43"/>
      <c r="M38" s="43"/>
      <c r="N38" s="43"/>
      <c r="O38" s="43"/>
      <c r="P38" s="43"/>
      <c r="Q38" s="39" t="s">
        <v>3</v>
      </c>
      <c r="R38" s="43"/>
      <c r="S38" s="43"/>
      <c r="T38" s="43"/>
      <c r="U38" s="43"/>
      <c r="V38" s="62" t="s">
        <v>50</v>
      </c>
      <c r="W38" s="62"/>
      <c r="X38" s="43"/>
      <c r="Y38" s="39" t="s">
        <v>4</v>
      </c>
      <c r="Z38" s="43"/>
      <c r="AA38" s="43"/>
      <c r="AB38" s="43"/>
      <c r="AN38" s="2"/>
    </row>
    <row r="39" spans="1:40" ht="12" customHeight="1" x14ac:dyDescent="0.15">
      <c r="C39" s="39" t="s">
        <v>3</v>
      </c>
      <c r="D39" s="43"/>
      <c r="E39" s="43"/>
      <c r="F39" s="43"/>
      <c r="G39" s="43"/>
      <c r="H39" s="62" t="s">
        <v>57</v>
      </c>
      <c r="I39" s="62"/>
      <c r="J39" s="43"/>
      <c r="K39" s="44" t="s">
        <v>14</v>
      </c>
      <c r="L39" s="43"/>
      <c r="M39" s="43"/>
      <c r="N39" s="43"/>
      <c r="O39" s="43"/>
      <c r="P39" s="43"/>
      <c r="Q39" s="39" t="s">
        <v>17</v>
      </c>
      <c r="R39" s="43"/>
      <c r="S39" s="43"/>
      <c r="T39" s="43"/>
      <c r="U39" s="43"/>
      <c r="V39" s="62" t="s">
        <v>57</v>
      </c>
      <c r="W39" s="62"/>
      <c r="X39" s="43"/>
      <c r="Y39" s="44" t="s">
        <v>12</v>
      </c>
      <c r="Z39" s="43"/>
      <c r="AA39" s="43"/>
      <c r="AB39" s="43"/>
    </row>
    <row r="40" spans="1:40" ht="12" customHeight="1" x14ac:dyDescent="0.15">
      <c r="C40" s="43"/>
      <c r="D40" s="43"/>
      <c r="E40" s="43"/>
      <c r="F40" s="43"/>
      <c r="G40" s="43"/>
      <c r="H40" s="32"/>
      <c r="I40" s="3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32"/>
      <c r="W40" s="32"/>
      <c r="X40" s="43"/>
      <c r="Y40" s="43"/>
      <c r="Z40" s="43"/>
      <c r="AA40" s="43"/>
      <c r="AB40" s="43"/>
    </row>
    <row r="41" spans="1:40" ht="12" customHeight="1" x14ac:dyDescent="0.15">
      <c r="A41" s="7"/>
      <c r="C41" s="43"/>
      <c r="D41" s="32" t="s">
        <v>47</v>
      </c>
      <c r="E41" s="43"/>
      <c r="F41" s="42" t="s">
        <v>28</v>
      </c>
      <c r="G41" s="43"/>
      <c r="H41" s="32"/>
      <c r="I41" s="32"/>
      <c r="J41" s="43"/>
      <c r="K41" s="43"/>
      <c r="L41" s="43"/>
      <c r="M41" s="43"/>
      <c r="N41" s="43"/>
      <c r="O41" s="43"/>
      <c r="P41" s="43"/>
      <c r="Q41" s="43"/>
      <c r="R41" s="32" t="s">
        <v>48</v>
      </c>
      <c r="S41" s="43"/>
      <c r="T41" s="42" t="s">
        <v>21</v>
      </c>
      <c r="U41" s="43"/>
      <c r="V41" s="32"/>
      <c r="W41" s="32"/>
      <c r="X41" s="43"/>
      <c r="Y41" s="43"/>
      <c r="Z41" s="43"/>
      <c r="AA41" s="43"/>
      <c r="AB41" s="43"/>
      <c r="AF41" s="16"/>
      <c r="AG41" s="16"/>
    </row>
    <row r="42" spans="1:40" ht="12" customHeight="1" x14ac:dyDescent="0.15">
      <c r="A42" s="8"/>
      <c r="C42" s="44" t="s">
        <v>14</v>
      </c>
      <c r="D42" s="43"/>
      <c r="E42" s="43"/>
      <c r="F42" s="43"/>
      <c r="G42" s="43"/>
      <c r="H42" s="62" t="s">
        <v>51</v>
      </c>
      <c r="I42" s="62"/>
      <c r="J42" s="43"/>
      <c r="K42" s="44" t="s">
        <v>12</v>
      </c>
      <c r="L42" s="43"/>
      <c r="M42" s="43"/>
      <c r="N42" s="43"/>
      <c r="O42" s="43"/>
      <c r="P42" s="43"/>
      <c r="Q42" s="16" t="s">
        <v>13</v>
      </c>
      <c r="R42" s="43"/>
      <c r="S42" s="43"/>
      <c r="U42" s="43"/>
      <c r="V42" s="62" t="s">
        <v>54</v>
      </c>
      <c r="W42" s="62"/>
      <c r="X42" s="43"/>
      <c r="Y42" s="39" t="s">
        <v>4</v>
      </c>
      <c r="Z42" s="43"/>
      <c r="AA42" s="43"/>
      <c r="AB42" s="43"/>
    </row>
    <row r="43" spans="1:40" ht="12" customHeight="1" x14ac:dyDescent="0.15">
      <c r="A43" s="8"/>
      <c r="C43" s="16" t="s">
        <v>13</v>
      </c>
      <c r="D43" s="43"/>
      <c r="E43" s="43"/>
      <c r="F43" s="43"/>
      <c r="G43" s="43"/>
      <c r="H43" s="62" t="s">
        <v>54</v>
      </c>
      <c r="I43" s="62"/>
      <c r="J43" s="43"/>
      <c r="K43" s="39" t="s">
        <v>3</v>
      </c>
      <c r="L43" s="43"/>
      <c r="M43" s="43"/>
      <c r="N43" s="43"/>
      <c r="O43" s="43"/>
      <c r="P43" s="43"/>
      <c r="Q43" s="39" t="s">
        <v>17</v>
      </c>
      <c r="R43" s="43"/>
      <c r="S43" s="43"/>
      <c r="T43" s="43"/>
      <c r="U43" s="43"/>
      <c r="V43" s="62" t="s">
        <v>57</v>
      </c>
      <c r="W43" s="62"/>
      <c r="X43" s="43"/>
      <c r="Y43" s="44" t="s">
        <v>14</v>
      </c>
      <c r="Z43" s="43"/>
      <c r="AA43" s="43"/>
      <c r="AB43" s="43"/>
    </row>
    <row r="44" spans="1:40" ht="12" customHeight="1" x14ac:dyDescent="0.15">
      <c r="A44" s="8"/>
      <c r="C44" s="39" t="s">
        <v>4</v>
      </c>
      <c r="D44" s="43"/>
      <c r="E44" s="43"/>
      <c r="F44" s="43"/>
      <c r="G44" s="43"/>
      <c r="H44" s="62" t="s">
        <v>52</v>
      </c>
      <c r="I44" s="62"/>
      <c r="J44" s="43"/>
      <c r="K44" s="39" t="s">
        <v>17</v>
      </c>
      <c r="L44" s="43"/>
      <c r="M44" s="43"/>
      <c r="N44" s="43"/>
      <c r="O44" s="43"/>
      <c r="P44" s="43"/>
      <c r="Q44" s="39" t="s">
        <v>3</v>
      </c>
      <c r="R44" s="43"/>
      <c r="S44" s="43"/>
      <c r="T44" s="43"/>
      <c r="U44" s="43"/>
      <c r="V44" s="62" t="s">
        <v>57</v>
      </c>
      <c r="W44" s="62"/>
      <c r="X44" s="43"/>
      <c r="Y44" s="44" t="s">
        <v>12</v>
      </c>
      <c r="Z44" s="43"/>
      <c r="AA44" s="43"/>
      <c r="AB44" s="43"/>
    </row>
    <row r="45" spans="1:40" ht="12" customHeight="1" x14ac:dyDescent="0.15">
      <c r="A45" s="8"/>
    </row>
    <row r="46" spans="1:40" ht="12" customHeight="1" x14ac:dyDescent="0.15">
      <c r="A46" s="8"/>
    </row>
    <row r="47" spans="1:40" ht="12" customHeight="1" x14ac:dyDescent="0.15">
      <c r="A47" s="8"/>
    </row>
    <row r="48" spans="1:40" s="9" customFormat="1" ht="12" customHeight="1" x14ac:dyDescent="0.15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0" s="9" customFormat="1" ht="11.1" customHeight="1" x14ac:dyDescent="0.15">
      <c r="A49" s="8"/>
      <c r="B49" s="19"/>
      <c r="C49" s="35"/>
      <c r="D49" s="35"/>
      <c r="E49" s="35"/>
      <c r="F49" s="35"/>
      <c r="G49" s="35"/>
      <c r="H49" s="35"/>
      <c r="I49" s="35"/>
      <c r="J49" s="15"/>
      <c r="K49" s="35"/>
      <c r="L49" s="35"/>
      <c r="M49" s="35"/>
      <c r="N49" s="35"/>
      <c r="O49" s="36"/>
      <c r="P49" s="19"/>
      <c r="Q49" s="63" t="s">
        <v>16</v>
      </c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2"/>
      <c r="AD49" s="37"/>
    </row>
    <row r="50" spans="1:30" s="9" customFormat="1" ht="11.1" customHeight="1" x14ac:dyDescent="0.15">
      <c r="A50" s="8"/>
      <c r="B50" s="19"/>
      <c r="C50" s="35"/>
      <c r="D50" s="35"/>
      <c r="E50" s="35"/>
      <c r="F50" s="35"/>
      <c r="G50" s="35"/>
      <c r="H50" s="35"/>
      <c r="I50" s="35"/>
      <c r="J50" s="15"/>
      <c r="K50" s="35"/>
      <c r="L50" s="35"/>
      <c r="M50" s="35"/>
      <c r="N50" s="35"/>
      <c r="O50" s="36"/>
      <c r="P50" s="19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2"/>
      <c r="AD50" s="37"/>
    </row>
    <row r="51" spans="1:30" s="9" customFormat="1" ht="11.1" customHeight="1" x14ac:dyDescent="0.15">
      <c r="A51" s="8"/>
      <c r="B51" s="11"/>
      <c r="C51" s="11"/>
      <c r="D51" s="11"/>
      <c r="E51" s="11"/>
      <c r="F51" s="11"/>
      <c r="G51" s="11"/>
      <c r="H51" s="11"/>
      <c r="I51" s="11"/>
      <c r="J51" s="19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30" s="9" customFormat="1" ht="11.1" customHeight="1" x14ac:dyDescent="0.15">
      <c r="A52" s="8"/>
      <c r="B52" s="11"/>
      <c r="P52" s="11"/>
    </row>
    <row r="53" spans="1:30" ht="11.1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11.1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ht="11.1" customHeight="1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ht="11.1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11.1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t="11.1" customHeight="1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t="8.1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8.1" customHeight="1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ht="8.1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t="8.1" customHeight="1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8.1" customHeight="1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x14ac:dyDescent="0.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x14ac:dyDescent="0.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x14ac:dyDescent="0.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x14ac:dyDescent="0.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x14ac:dyDescent="0.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x14ac:dyDescent="0.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x14ac:dyDescent="0.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x14ac:dyDescent="0.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x14ac:dyDescent="0.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x14ac:dyDescent="0.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x14ac:dyDescent="0.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x14ac:dyDescent="0.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x14ac:dyDescent="0.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x14ac:dyDescent="0.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x14ac:dyDescent="0.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x14ac:dyDescent="0.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x14ac:dyDescent="0.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x14ac:dyDescent="0.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x14ac:dyDescent="0.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x14ac:dyDescent="0.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x14ac:dyDescent="0.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x14ac:dyDescent="0.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x14ac:dyDescent="0.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x14ac:dyDescent="0.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x14ac:dyDescent="0.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x14ac:dyDescent="0.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x14ac:dyDescent="0.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x14ac:dyDescent="0.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x14ac:dyDescent="0.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x14ac:dyDescent="0.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x14ac:dyDescent="0.1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x14ac:dyDescent="0.1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x14ac:dyDescent="0.1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x14ac:dyDescent="0.1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x14ac:dyDescent="0.1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x14ac:dyDescent="0.1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x14ac:dyDescent="0.1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x14ac:dyDescent="0.1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x14ac:dyDescent="0.1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x14ac:dyDescent="0.1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x14ac:dyDescent="0.1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2:30" x14ac:dyDescent="0.1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2:30" x14ac:dyDescent="0.1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2:30" x14ac:dyDescent="0.1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2:30" x14ac:dyDescent="0.1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2:30" x14ac:dyDescent="0.1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2:30" x14ac:dyDescent="0.1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2:30" x14ac:dyDescent="0.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2:30" x14ac:dyDescent="0.1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2:30" x14ac:dyDescent="0.1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2:30" x14ac:dyDescent="0.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2:30" x14ac:dyDescent="0.1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2:30" x14ac:dyDescent="0.1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2:30" x14ac:dyDescent="0.1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2:30" x14ac:dyDescent="0.1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2:30" x14ac:dyDescent="0.1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2:30" x14ac:dyDescent="0.1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2:30" x14ac:dyDescent="0.1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2:30" x14ac:dyDescent="0.1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2:30" x14ac:dyDescent="0.1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2:30" x14ac:dyDescent="0.1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2:30" x14ac:dyDescent="0.1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2:30" x14ac:dyDescent="0.1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2:30" x14ac:dyDescent="0.1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2:30" x14ac:dyDescent="0.1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2:30" x14ac:dyDescent="0.1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2:30" x14ac:dyDescent="0.1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2:30" x14ac:dyDescent="0.1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2:30" x14ac:dyDescent="0.1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2:30" x14ac:dyDescent="0.1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2:30" x14ac:dyDescent="0.1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2:30" x14ac:dyDescent="0.1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2:30" x14ac:dyDescent="0.1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2:30" x14ac:dyDescent="0.1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2:30" x14ac:dyDescent="0.1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2:30" x14ac:dyDescent="0.1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2:30" x14ac:dyDescent="0.1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2:30" x14ac:dyDescent="0.1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2:30" x14ac:dyDescent="0.1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2:30" x14ac:dyDescent="0.1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2:30" x14ac:dyDescent="0.1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2:30" x14ac:dyDescent="0.1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2:30" x14ac:dyDescent="0.1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2:30" x14ac:dyDescent="0.1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2:30" x14ac:dyDescent="0.1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2:30" x14ac:dyDescent="0.1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2:30" x14ac:dyDescent="0.1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2:30" x14ac:dyDescent="0.1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2:30" x14ac:dyDescent="0.1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2:30" x14ac:dyDescent="0.1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2:30" x14ac:dyDescent="0.1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2:30" x14ac:dyDescent="0.1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</sheetData>
  <mergeCells count="107">
    <mergeCell ref="H42:I42"/>
    <mergeCell ref="V42:W42"/>
    <mergeCell ref="H43:I43"/>
    <mergeCell ref="V43:W43"/>
    <mergeCell ref="H44:I44"/>
    <mergeCell ref="V44:W44"/>
    <mergeCell ref="H37:I37"/>
    <mergeCell ref="V37:W37"/>
    <mergeCell ref="H38:I38"/>
    <mergeCell ref="V38:W38"/>
    <mergeCell ref="H39:I39"/>
    <mergeCell ref="V39:W39"/>
    <mergeCell ref="Q49:AB50"/>
    <mergeCell ref="V22:W22"/>
    <mergeCell ref="V23:W23"/>
    <mergeCell ref="V24:W24"/>
    <mergeCell ref="V27:W27"/>
    <mergeCell ref="V28:W28"/>
    <mergeCell ref="V29:W29"/>
    <mergeCell ref="V32:W32"/>
    <mergeCell ref="V33:W33"/>
    <mergeCell ref="V34:W34"/>
    <mergeCell ref="Z18:Z19"/>
    <mergeCell ref="AA18:AA19"/>
    <mergeCell ref="AB18:AB19"/>
    <mergeCell ref="AC18:AC19"/>
    <mergeCell ref="AD18:AD19"/>
    <mergeCell ref="B18:B19"/>
    <mergeCell ref="C18:E19"/>
    <mergeCell ref="U18:W19"/>
    <mergeCell ref="X18:X19"/>
    <mergeCell ref="Y18:Y19"/>
    <mergeCell ref="Z16:Z17"/>
    <mergeCell ref="AA16:AA17"/>
    <mergeCell ref="AB16:AB17"/>
    <mergeCell ref="AC16:AC17"/>
    <mergeCell ref="AD16:AD17"/>
    <mergeCell ref="B16:B17"/>
    <mergeCell ref="C16:E17"/>
    <mergeCell ref="R16:T17"/>
    <mergeCell ref="X16:X17"/>
    <mergeCell ref="Y16:Y17"/>
    <mergeCell ref="AD12:AD13"/>
    <mergeCell ref="Z14:Z15"/>
    <mergeCell ref="AA14:AA15"/>
    <mergeCell ref="AB14:AB15"/>
    <mergeCell ref="AC14:AC15"/>
    <mergeCell ref="AD14:AD15"/>
    <mergeCell ref="B14:B15"/>
    <mergeCell ref="C14:E15"/>
    <mergeCell ref="O14:Q15"/>
    <mergeCell ref="X14:X15"/>
    <mergeCell ref="Y14:Y15"/>
    <mergeCell ref="B12:B13"/>
    <mergeCell ref="C12:E13"/>
    <mergeCell ref="L12:N13"/>
    <mergeCell ref="X12:X13"/>
    <mergeCell ref="Y12:Y13"/>
    <mergeCell ref="Z12:Z13"/>
    <mergeCell ref="AA12:AA13"/>
    <mergeCell ref="AB12:AB13"/>
    <mergeCell ref="AC12:AC13"/>
    <mergeCell ref="AA8:AA9"/>
    <mergeCell ref="AB8:AB9"/>
    <mergeCell ref="AC8:AC9"/>
    <mergeCell ref="AD8:AD9"/>
    <mergeCell ref="B10:B11"/>
    <mergeCell ref="C10:E11"/>
    <mergeCell ref="I10:K11"/>
    <mergeCell ref="X10:X11"/>
    <mergeCell ref="Y10:Y11"/>
    <mergeCell ref="Z10:Z11"/>
    <mergeCell ref="B8:B9"/>
    <mergeCell ref="C8:E9"/>
    <mergeCell ref="F8:H9"/>
    <mergeCell ref="X8:X9"/>
    <mergeCell ref="Y8:Y9"/>
    <mergeCell ref="Z8:Z9"/>
    <mergeCell ref="AA10:AA11"/>
    <mergeCell ref="AB10:AB11"/>
    <mergeCell ref="AC10:AC11"/>
    <mergeCell ref="AD10:AD11"/>
    <mergeCell ref="AD6:AD7"/>
    <mergeCell ref="B2:AD3"/>
    <mergeCell ref="B6:B7"/>
    <mergeCell ref="C6:E7"/>
    <mergeCell ref="F6:H7"/>
    <mergeCell ref="I6:K7"/>
    <mergeCell ref="L6:N7"/>
    <mergeCell ref="O6:Q7"/>
    <mergeCell ref="R6:T7"/>
    <mergeCell ref="U6:W7"/>
    <mergeCell ref="X6:X7"/>
    <mergeCell ref="Y6:Y7"/>
    <mergeCell ref="Z6:Z7"/>
    <mergeCell ref="AA6:AA7"/>
    <mergeCell ref="AB6:AB7"/>
    <mergeCell ref="AC6:AC7"/>
    <mergeCell ref="H32:I32"/>
    <mergeCell ref="H33:I33"/>
    <mergeCell ref="H34:I34"/>
    <mergeCell ref="H29:I29"/>
    <mergeCell ref="H22:I22"/>
    <mergeCell ref="H23:I23"/>
    <mergeCell ref="H24:I24"/>
    <mergeCell ref="H27:I27"/>
    <mergeCell ref="H28:I28"/>
  </mergeCells>
  <phoneticPr fontId="1"/>
  <pageMargins left="0.19685039370078741" right="0" top="0.19685039370078741" bottom="0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2部試合結果公式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井之 藤</cp:lastModifiedBy>
  <cp:lastPrinted>2023-06-12T00:28:42Z</cp:lastPrinted>
  <dcterms:created xsi:type="dcterms:W3CDTF">2015-07-01T05:14:24Z</dcterms:created>
  <dcterms:modified xsi:type="dcterms:W3CDTF">2024-03-11T12:00:14Z</dcterms:modified>
</cp:coreProperties>
</file>