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ｋａｗａｎｉｓｈｉ\サッカー協会\2025年度データ\登録者名簿データ\"/>
    </mc:Choice>
  </mc:AlternateContent>
  <bookViews>
    <workbookView xWindow="0" yWindow="0" windowWidth="23670" windowHeight="11535"/>
  </bookViews>
  <sheets>
    <sheet name="２部日程(4月22日修正)" sheetId="8" r:id="rId1"/>
    <sheet name="チーム名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9" i="8" l="1"/>
  <c r="M49" i="8"/>
  <c r="M48" i="8"/>
  <c r="M36" i="8"/>
  <c r="M33" i="8"/>
  <c r="M28" i="8"/>
  <c r="M19" i="8"/>
  <c r="M17" i="8"/>
  <c r="J62" i="8" l="1"/>
  <c r="G62" i="8"/>
  <c r="K58" i="8" s="1"/>
  <c r="M61" i="8"/>
  <c r="J61" i="8"/>
  <c r="G61" i="8"/>
  <c r="M62" i="8" s="1"/>
  <c r="M60" i="8"/>
  <c r="J60" i="8"/>
  <c r="G60" i="8"/>
  <c r="J59" i="8"/>
  <c r="G59" i="8"/>
  <c r="M58" i="8" s="1"/>
  <c r="J58" i="8"/>
  <c r="G58" i="8"/>
  <c r="J57" i="8"/>
  <c r="K53" i="8" s="1"/>
  <c r="G57" i="8"/>
  <c r="M56" i="8"/>
  <c r="J56" i="8"/>
  <c r="G56" i="8"/>
  <c r="M57" i="8" s="1"/>
  <c r="M55" i="8"/>
  <c r="J55" i="8"/>
  <c r="G55" i="8"/>
  <c r="J54" i="8"/>
  <c r="G54" i="8"/>
  <c r="M53" i="8" s="1"/>
  <c r="J53" i="8"/>
  <c r="M54" i="8" s="1"/>
  <c r="G53" i="8"/>
  <c r="D53" i="8" s="1"/>
  <c r="J52" i="8"/>
  <c r="G52" i="8"/>
  <c r="M51" i="8" s="1"/>
  <c r="K51" i="8"/>
  <c r="J51" i="8"/>
  <c r="G51" i="8"/>
  <c r="D51" i="8" s="1"/>
  <c r="J50" i="8"/>
  <c r="G50" i="8"/>
  <c r="J49" i="8"/>
  <c r="M50" i="8" s="1"/>
  <c r="G49" i="8"/>
  <c r="J48" i="8"/>
  <c r="G48" i="8"/>
  <c r="M47" i="8"/>
  <c r="J47" i="8"/>
  <c r="G47" i="8"/>
  <c r="M46" i="8" s="1"/>
  <c r="K46" i="8"/>
  <c r="J46" i="8"/>
  <c r="G46" i="8"/>
  <c r="D46" i="8" s="1"/>
  <c r="J41" i="8"/>
  <c r="K38" i="8" s="1"/>
  <c r="G41" i="8"/>
  <c r="M40" i="8"/>
  <c r="J40" i="8"/>
  <c r="M41" i="8" s="1"/>
  <c r="G40" i="8"/>
  <c r="M39" i="8" s="1"/>
  <c r="J39" i="8"/>
  <c r="G39" i="8"/>
  <c r="M38" i="8"/>
  <c r="J38" i="8"/>
  <c r="G38" i="8"/>
  <c r="D38" i="8" s="1"/>
  <c r="J37" i="8"/>
  <c r="G37" i="8"/>
  <c r="J36" i="8"/>
  <c r="M37" i="8" s="1"/>
  <c r="G36" i="8"/>
  <c r="M35" i="8" s="1"/>
  <c r="K35" i="8"/>
  <c r="J35" i="8"/>
  <c r="G35" i="8"/>
  <c r="D35" i="8" s="1"/>
  <c r="J34" i="8"/>
  <c r="G34" i="8"/>
  <c r="K32" i="8" s="1"/>
  <c r="J33" i="8"/>
  <c r="G33" i="8"/>
  <c r="M34" i="8" s="1"/>
  <c r="M32" i="8"/>
  <c r="J32" i="8"/>
  <c r="G32" i="8"/>
  <c r="D32" i="8" s="1"/>
  <c r="J31" i="8"/>
  <c r="G31" i="8"/>
  <c r="M30" i="8" s="1"/>
  <c r="J30" i="8"/>
  <c r="G30" i="8"/>
  <c r="M31" i="8" s="1"/>
  <c r="M29" i="8"/>
  <c r="J29" i="8"/>
  <c r="G29" i="8"/>
  <c r="D29" i="8" s="1"/>
  <c r="J28" i="8"/>
  <c r="G28" i="8"/>
  <c r="K24" i="8" s="1"/>
  <c r="J27" i="8"/>
  <c r="G27" i="8"/>
  <c r="M26" i="8" s="1"/>
  <c r="J26" i="8"/>
  <c r="G26" i="8"/>
  <c r="M27" i="8" s="1"/>
  <c r="J25" i="8"/>
  <c r="G25" i="8"/>
  <c r="M24" i="8" s="1"/>
  <c r="J24" i="8"/>
  <c r="M25" i="8" s="1"/>
  <c r="G24" i="8"/>
  <c r="D24" i="8" s="1"/>
  <c r="J23" i="8"/>
  <c r="K20" i="8" s="1"/>
  <c r="G23" i="8"/>
  <c r="J22" i="8"/>
  <c r="G22" i="8"/>
  <c r="M23" i="8" s="1"/>
  <c r="J21" i="8"/>
  <c r="G21" i="8"/>
  <c r="M22" i="8" s="1"/>
  <c r="M20" i="8"/>
  <c r="J20" i="8"/>
  <c r="G20" i="8"/>
  <c r="M21" i="8" s="1"/>
  <c r="J19" i="8"/>
  <c r="G19" i="8"/>
  <c r="M18" i="8"/>
  <c r="K18" i="8"/>
  <c r="J18" i="8"/>
  <c r="G18" i="8"/>
  <c r="D18" i="8" s="1"/>
  <c r="J17" i="8"/>
  <c r="K16" i="8" s="1"/>
  <c r="G17" i="8"/>
  <c r="M16" i="8"/>
  <c r="J16" i="8"/>
  <c r="G16" i="8"/>
  <c r="J15" i="8"/>
  <c r="K14" i="8" s="1"/>
  <c r="G15" i="8"/>
  <c r="M14" i="8" s="1"/>
  <c r="J14" i="8"/>
  <c r="G14" i="8"/>
  <c r="M15" i="8" s="1"/>
  <c r="J13" i="8"/>
  <c r="K12" i="8" s="1"/>
  <c r="G13" i="8"/>
  <c r="M12" i="8" s="1"/>
  <c r="J12" i="8"/>
  <c r="M13" i="8" s="1"/>
  <c r="G12" i="8"/>
  <c r="D12" i="8"/>
  <c r="J11" i="8"/>
  <c r="G11" i="8"/>
  <c r="M10" i="8"/>
  <c r="K10" i="8"/>
  <c r="J10" i="8"/>
  <c r="M11" i="8" s="1"/>
  <c r="G10" i="8"/>
  <c r="J9" i="8"/>
  <c r="K7" i="8" s="1"/>
  <c r="G9" i="8"/>
  <c r="M8" i="8" s="1"/>
  <c r="J8" i="8"/>
  <c r="G8" i="8"/>
  <c r="M9" i="8" s="1"/>
  <c r="M7" i="8"/>
  <c r="J7" i="8"/>
  <c r="G7" i="8"/>
  <c r="D7" i="8"/>
  <c r="J6" i="8"/>
  <c r="G6" i="8"/>
  <c r="K4" i="8" s="1"/>
  <c r="J5" i="8"/>
  <c r="M6" i="8" s="1"/>
  <c r="G5" i="8"/>
  <c r="M4" i="8" s="1"/>
  <c r="J4" i="8"/>
  <c r="G4" i="8"/>
  <c r="D4" i="8" s="1"/>
  <c r="D16" i="8" l="1"/>
  <c r="D14" i="8"/>
  <c r="D20" i="8"/>
  <c r="K29" i="8"/>
  <c r="D58" i="8"/>
  <c r="M5" i="8"/>
  <c r="M52" i="8"/>
</calcChain>
</file>

<file path=xl/sharedStrings.xml><?xml version="1.0" encoding="utf-8"?>
<sst xmlns="http://schemas.openxmlformats.org/spreadsheetml/2006/main" count="141" uniqueCount="67">
  <si>
    <t>月／日</t>
    <rPh sb="0" eb="1">
      <t>ツキ</t>
    </rPh>
    <rPh sb="2" eb="3">
      <t>ヒ</t>
    </rPh>
    <phoneticPr fontId="7"/>
  </si>
  <si>
    <t>グランド</t>
    <phoneticPr fontId="7"/>
  </si>
  <si>
    <t>当番チーム</t>
    <rPh sb="0" eb="2">
      <t>トウバン</t>
    </rPh>
    <phoneticPr fontId="7"/>
  </si>
  <si>
    <t>キックオフ</t>
    <phoneticPr fontId="7"/>
  </si>
  <si>
    <t>対 戦 カ ー ド</t>
    <rPh sb="0" eb="3">
      <t>タイセン</t>
    </rPh>
    <phoneticPr fontId="7"/>
  </si>
  <si>
    <t>審　　判</t>
    <rPh sb="0" eb="1">
      <t>シン</t>
    </rPh>
    <rPh sb="3" eb="4">
      <t>ハン</t>
    </rPh>
    <phoneticPr fontId="7"/>
  </si>
  <si>
    <t>第１節</t>
    <rPh sb="0" eb="1">
      <t>ダイ</t>
    </rPh>
    <rPh sb="2" eb="3">
      <t>セツ</t>
    </rPh>
    <phoneticPr fontId="7"/>
  </si>
  <si>
    <t>第5節</t>
    <rPh sb="0" eb="1">
      <t>ダイ</t>
    </rPh>
    <rPh sb="2" eb="3">
      <t>セツ</t>
    </rPh>
    <phoneticPr fontId="7"/>
  </si>
  <si>
    <t>第6節</t>
    <rPh sb="0" eb="1">
      <t>ダイ</t>
    </rPh>
    <rPh sb="2" eb="3">
      <t>セツ</t>
    </rPh>
    <phoneticPr fontId="7"/>
  </si>
  <si>
    <t>第7節</t>
    <rPh sb="0" eb="1">
      <t>ダイ</t>
    </rPh>
    <rPh sb="2" eb="3">
      <t>セツ</t>
    </rPh>
    <phoneticPr fontId="7"/>
  </si>
  <si>
    <t>第8節</t>
    <rPh sb="0" eb="1">
      <t>ダイ</t>
    </rPh>
    <rPh sb="2" eb="3">
      <t>セツ</t>
    </rPh>
    <phoneticPr fontId="7"/>
  </si>
  <si>
    <t>第9節</t>
    <rPh sb="0" eb="1">
      <t>ダイ</t>
    </rPh>
    <rPh sb="2" eb="3">
      <t>セツ</t>
    </rPh>
    <phoneticPr fontId="7"/>
  </si>
  <si>
    <t>第10節</t>
    <rPh sb="0" eb="1">
      <t>ダイ</t>
    </rPh>
    <rPh sb="3" eb="4">
      <t>セツ</t>
    </rPh>
    <phoneticPr fontId="7"/>
  </si>
  <si>
    <t>　★リーグ中間期ミーティングは、リーグ運営の情報・意見交換及び協会への要望等の話をするのでチーム代表者が必ず</t>
    <rPh sb="5" eb="8">
      <t>チュウカンキ</t>
    </rPh>
    <rPh sb="19" eb="21">
      <t>ウンエイ</t>
    </rPh>
    <rPh sb="22" eb="24">
      <t>ジョウホウ</t>
    </rPh>
    <rPh sb="25" eb="27">
      <t>イケン</t>
    </rPh>
    <rPh sb="27" eb="29">
      <t>コウカン</t>
    </rPh>
    <rPh sb="29" eb="30">
      <t>オヨ</t>
    </rPh>
    <rPh sb="31" eb="33">
      <t>キョウカイ</t>
    </rPh>
    <rPh sb="35" eb="37">
      <t>ヨウボウ</t>
    </rPh>
    <rPh sb="37" eb="38">
      <t>ナド</t>
    </rPh>
    <rPh sb="39" eb="40">
      <t>ハナシ</t>
    </rPh>
    <phoneticPr fontId="7"/>
  </si>
  <si>
    <t xml:space="preserve"> 　 参加してください。(代表者が来れない場合は監督又は主将・主務の人)※不参加のチームはペナルティがあります。</t>
    <rPh sb="13" eb="16">
      <t>ダイヒョウシャ</t>
    </rPh>
    <rPh sb="17" eb="18">
      <t>コ</t>
    </rPh>
    <rPh sb="21" eb="23">
      <t>バアイ</t>
    </rPh>
    <rPh sb="24" eb="26">
      <t>カントク</t>
    </rPh>
    <rPh sb="26" eb="27">
      <t>マタ</t>
    </rPh>
    <rPh sb="28" eb="30">
      <t>シュショウ</t>
    </rPh>
    <rPh sb="31" eb="33">
      <t>シュム</t>
    </rPh>
    <rPh sb="34" eb="35">
      <t>ヒト</t>
    </rPh>
    <rPh sb="37" eb="40">
      <t>フサンカ</t>
    </rPh>
    <phoneticPr fontId="7"/>
  </si>
  <si>
    <t>　★試合延期の申し入れについては、基本的には試合日の１ヶ月前までとする。</t>
    <rPh sb="2" eb="4">
      <t>シアイ</t>
    </rPh>
    <rPh sb="4" eb="6">
      <t>エンキ</t>
    </rPh>
    <rPh sb="7" eb="8">
      <t>モウ</t>
    </rPh>
    <rPh sb="9" eb="10">
      <t>イ</t>
    </rPh>
    <rPh sb="17" eb="20">
      <t>キホンテキ</t>
    </rPh>
    <rPh sb="22" eb="25">
      <t>シアイビ</t>
    </rPh>
    <rPh sb="26" eb="29">
      <t>イッカゲツ</t>
    </rPh>
    <rPh sb="29" eb="30">
      <t>マエ</t>
    </rPh>
    <phoneticPr fontId="7"/>
  </si>
  <si>
    <t>　　ただし、試合の対戦相手が延期を承諾した場合にのみ成立する。(冠婚葬祭及び会社・地域の行事以外の理由は基本的</t>
    <rPh sb="6" eb="8">
      <t>シアイ</t>
    </rPh>
    <rPh sb="9" eb="11">
      <t>タイセン</t>
    </rPh>
    <rPh sb="11" eb="13">
      <t>アイテ</t>
    </rPh>
    <rPh sb="14" eb="16">
      <t>エンキ</t>
    </rPh>
    <rPh sb="17" eb="19">
      <t>ショウダク</t>
    </rPh>
    <rPh sb="21" eb="23">
      <t>バアイ</t>
    </rPh>
    <rPh sb="26" eb="28">
      <t>セイリツ</t>
    </rPh>
    <rPh sb="32" eb="36">
      <t>カンコンソウサイ</t>
    </rPh>
    <rPh sb="36" eb="37">
      <t>オヨ</t>
    </rPh>
    <rPh sb="38" eb="40">
      <t>カイシャ</t>
    </rPh>
    <rPh sb="41" eb="43">
      <t>チイキ</t>
    </rPh>
    <rPh sb="44" eb="46">
      <t>ギョウジ</t>
    </rPh>
    <rPh sb="46" eb="48">
      <t>イガイ</t>
    </rPh>
    <rPh sb="49" eb="51">
      <t>リユウ</t>
    </rPh>
    <rPh sb="52" eb="55">
      <t>キホンテキ</t>
    </rPh>
    <phoneticPr fontId="7"/>
  </si>
  <si>
    <t>　　に受け付けない)なお、当番と審判が当たってる場合は、試合延期になっても日程表通りに行うことを条件とする。</t>
    <rPh sb="13" eb="15">
      <t>トウバン</t>
    </rPh>
    <rPh sb="16" eb="18">
      <t>シンパン</t>
    </rPh>
    <rPh sb="19" eb="20">
      <t>ア</t>
    </rPh>
    <rPh sb="24" eb="26">
      <t>バアイ</t>
    </rPh>
    <rPh sb="28" eb="30">
      <t>シアイ</t>
    </rPh>
    <rPh sb="30" eb="32">
      <t>エンキ</t>
    </rPh>
    <rPh sb="37" eb="39">
      <t>ニッテイ</t>
    </rPh>
    <rPh sb="39" eb="40">
      <t>ヒョウ</t>
    </rPh>
    <rPh sb="40" eb="41">
      <t>ドオ</t>
    </rPh>
    <rPh sb="43" eb="44">
      <t>オコナ</t>
    </rPh>
    <rPh sb="48" eb="50">
      <t>ジョウケン</t>
    </rPh>
    <phoneticPr fontId="7"/>
  </si>
  <si>
    <t>　★試合時間は７０分とし、選手の交代人数は７名までとする。</t>
    <rPh sb="2" eb="4">
      <t>シアイ</t>
    </rPh>
    <rPh sb="4" eb="6">
      <t>ジカン</t>
    </rPh>
    <rPh sb="9" eb="10">
      <t>フン</t>
    </rPh>
    <rPh sb="13" eb="15">
      <t>センシュ</t>
    </rPh>
    <rPh sb="16" eb="18">
      <t>コウタイ</t>
    </rPh>
    <rPh sb="18" eb="20">
      <t>ニンズウ</t>
    </rPh>
    <rPh sb="22" eb="23">
      <t>メイ</t>
    </rPh>
    <phoneticPr fontId="7"/>
  </si>
  <si>
    <t>　★ゴールキーパーは、ユニフォーム申請しているショーツ以外も認める。（但し、黒色のみとする）</t>
    <rPh sb="17" eb="19">
      <t>シンセイ</t>
    </rPh>
    <rPh sb="27" eb="29">
      <t>イガイ</t>
    </rPh>
    <rPh sb="30" eb="31">
      <t>ミト</t>
    </rPh>
    <rPh sb="35" eb="36">
      <t>タダ</t>
    </rPh>
    <rPh sb="38" eb="40">
      <t>コクショク</t>
    </rPh>
    <phoneticPr fontId="7"/>
  </si>
  <si>
    <t>　★冬場（１１月～２月）に限り黒色のアンダーショーツの着用を認める。</t>
    <rPh sb="2" eb="4">
      <t>フユバ</t>
    </rPh>
    <rPh sb="7" eb="8">
      <t>ガツ</t>
    </rPh>
    <rPh sb="10" eb="11">
      <t>ガツ</t>
    </rPh>
    <rPh sb="13" eb="14">
      <t>カギ</t>
    </rPh>
    <rPh sb="15" eb="17">
      <t>クロイロ</t>
    </rPh>
    <rPh sb="27" eb="29">
      <t>チャクヨウ</t>
    </rPh>
    <rPh sb="30" eb="31">
      <t>ミト</t>
    </rPh>
    <phoneticPr fontId="7"/>
  </si>
  <si>
    <t>　★審 　判 …… 審判服を必ず着用する事｡(主審・副審共に)又、選手証を必ずチェック(交代選手も)する事。</t>
    <rPh sb="2" eb="3">
      <t>シン</t>
    </rPh>
    <rPh sb="5" eb="6">
      <t>ハン</t>
    </rPh>
    <phoneticPr fontId="7"/>
  </si>
  <si>
    <t xml:space="preserve"> 　　　　　　　　最終審判はコーナーフラッグを所定の場所に片付け、会場のゴミ等をチェックして審判報告書に</t>
    <rPh sb="9" eb="11">
      <t>サイシュウ</t>
    </rPh>
    <rPh sb="11" eb="13">
      <t>シンパン</t>
    </rPh>
    <rPh sb="23" eb="25">
      <t>ショテイ</t>
    </rPh>
    <rPh sb="26" eb="28">
      <t>バショ</t>
    </rPh>
    <rPh sb="29" eb="31">
      <t>カタヅ</t>
    </rPh>
    <rPh sb="33" eb="35">
      <t>カイジョウ</t>
    </rPh>
    <rPh sb="38" eb="39">
      <t>ナド</t>
    </rPh>
    <rPh sb="46" eb="48">
      <t>シンパン</t>
    </rPh>
    <rPh sb="48" eb="51">
      <t>ホウコクショ</t>
    </rPh>
    <phoneticPr fontId="7"/>
  </si>
  <si>
    <t xml:space="preserve"> 　　　　　　　　確認サインを必ずしてください。</t>
    <rPh sb="9" eb="11">
      <t>カクニン</t>
    </rPh>
    <rPh sb="15" eb="16">
      <t>カナラ</t>
    </rPh>
    <phoneticPr fontId="7"/>
  </si>
  <si>
    <t>　　 ※上記を必ず守ること｡守れない場合はチームにペナルティを課します。</t>
    <rPh sb="4" eb="6">
      <t>ジョウキ</t>
    </rPh>
    <rPh sb="7" eb="8">
      <t>カナラ</t>
    </rPh>
    <rPh sb="9" eb="10">
      <t>マモ</t>
    </rPh>
    <rPh sb="14" eb="15">
      <t>マモ</t>
    </rPh>
    <rPh sb="18" eb="20">
      <t>バアイ</t>
    </rPh>
    <rPh sb="31" eb="32">
      <t>カ</t>
    </rPh>
    <phoneticPr fontId="7"/>
  </si>
  <si>
    <t>No</t>
    <phoneticPr fontId="7"/>
  </si>
  <si>
    <t>チーム名</t>
    <rPh sb="3" eb="4">
      <t>メイ</t>
    </rPh>
    <phoneticPr fontId="7"/>
  </si>
  <si>
    <t>第2節</t>
    <rPh sb="0" eb="1">
      <t>ダイ</t>
    </rPh>
    <rPh sb="2" eb="3">
      <t>セツ</t>
    </rPh>
    <phoneticPr fontId="7"/>
  </si>
  <si>
    <t>第3節</t>
    <rPh sb="0" eb="1">
      <t>ダイ</t>
    </rPh>
    <rPh sb="2" eb="3">
      <t>セツ</t>
    </rPh>
    <phoneticPr fontId="7"/>
  </si>
  <si>
    <t>第4節</t>
    <rPh sb="0" eb="1">
      <t>ダイ</t>
    </rPh>
    <rPh sb="2" eb="3">
      <t>セツ</t>
    </rPh>
    <phoneticPr fontId="7"/>
  </si>
  <si>
    <t>第14節</t>
    <rPh sb="0" eb="1">
      <t>ダイ</t>
    </rPh>
    <rPh sb="3" eb="4">
      <t>セツ</t>
    </rPh>
    <phoneticPr fontId="7"/>
  </si>
  <si>
    <t>-</t>
    <phoneticPr fontId="3"/>
  </si>
  <si>
    <t>第11節</t>
    <rPh sb="0" eb="1">
      <t>ダイ</t>
    </rPh>
    <rPh sb="3" eb="4">
      <t>セツ</t>
    </rPh>
    <phoneticPr fontId="7"/>
  </si>
  <si>
    <t>第12節</t>
    <rPh sb="0" eb="1">
      <t>ダイ</t>
    </rPh>
    <rPh sb="3" eb="4">
      <t>セツ</t>
    </rPh>
    <phoneticPr fontId="7"/>
  </si>
  <si>
    <t>第13節</t>
    <rPh sb="0" eb="1">
      <t>ダイ</t>
    </rPh>
    <rPh sb="3" eb="4">
      <t>セツ</t>
    </rPh>
    <phoneticPr fontId="7"/>
  </si>
  <si>
    <t>片付当番チーム</t>
    <rPh sb="0" eb="2">
      <t>カタヅ</t>
    </rPh>
    <rPh sb="2" eb="4">
      <t>トウバン</t>
    </rPh>
    <phoneticPr fontId="3"/>
  </si>
  <si>
    <t>　★片付け当番チームはゴミ等の確認やコーナーフラッグ等の返却のほか、使用する会場に応じては施設の</t>
    <rPh sb="2" eb="4">
      <t>カタヅ</t>
    </rPh>
    <rPh sb="5" eb="7">
      <t>トウバン</t>
    </rPh>
    <rPh sb="13" eb="14">
      <t>ナド</t>
    </rPh>
    <rPh sb="15" eb="17">
      <t>カクニン</t>
    </rPh>
    <rPh sb="26" eb="27">
      <t>ナド</t>
    </rPh>
    <rPh sb="28" eb="30">
      <t>ヘンキャク</t>
    </rPh>
    <rPh sb="34" eb="36">
      <t>シヨウ</t>
    </rPh>
    <rPh sb="38" eb="40">
      <t>カイジョウ</t>
    </rPh>
    <rPh sb="41" eb="42">
      <t>オウ</t>
    </rPh>
    <rPh sb="45" eb="47">
      <t>シセツ</t>
    </rPh>
    <phoneticPr fontId="7"/>
  </si>
  <si>
    <t>　　鍵の返却や管理事務所への連絡等を行ってください。</t>
    <rPh sb="7" eb="9">
      <t>カンリ</t>
    </rPh>
    <rPh sb="9" eb="11">
      <t>ジム</t>
    </rPh>
    <rPh sb="11" eb="12">
      <t>ショ</t>
    </rPh>
    <rPh sb="14" eb="16">
      <t>レンラク</t>
    </rPh>
    <rPh sb="16" eb="17">
      <t>ナド</t>
    </rPh>
    <phoneticPr fontId="3"/>
  </si>
  <si>
    <t>第15節</t>
    <rPh sb="0" eb="1">
      <t>ダイ</t>
    </rPh>
    <rPh sb="3" eb="4">
      <t>セツ</t>
    </rPh>
    <phoneticPr fontId="7"/>
  </si>
  <si>
    <t>-</t>
  </si>
  <si>
    <t>吉野クラブ</t>
  </si>
  <si>
    <t>レッドサンズ</t>
  </si>
  <si>
    <t>白虎隊</t>
  </si>
  <si>
    <t>FC Aguilas</t>
  </si>
  <si>
    <t>alma美馬SC</t>
  </si>
  <si>
    <t>Galaxy徳島</t>
  </si>
  <si>
    <t>FC侍</t>
  </si>
  <si>
    <t>FC山川</t>
  </si>
  <si>
    <t>F.C EURO</t>
  </si>
  <si>
    <t>FC NARUTO</t>
  </si>
  <si>
    <t>LAZO TOKUSHIMACITY.FC</t>
  </si>
  <si>
    <t>TSV人工</t>
  </si>
  <si>
    <t>上桜</t>
  </si>
  <si>
    <t>北岸</t>
  </si>
  <si>
    <t>TSV人工</t>
    <phoneticPr fontId="3"/>
  </si>
  <si>
    <r>
      <t>２０２5年度　徳島県サッカーリーグ</t>
    </r>
    <r>
      <rPr>
        <b/>
        <u/>
        <sz val="18"/>
        <color indexed="10"/>
        <rFont val="ＭＳ Ｐゴシック"/>
        <family val="3"/>
        <charset val="128"/>
      </rPr>
      <t>《２部》</t>
    </r>
    <r>
      <rPr>
        <b/>
        <u/>
        <sz val="18"/>
        <rFont val="ＭＳ Ｐゴシック"/>
        <family val="3"/>
        <charset val="128"/>
      </rPr>
      <t>日程表</t>
    </r>
    <rPh sb="4" eb="6">
      <t>ネンド</t>
    </rPh>
    <rPh sb="7" eb="10">
      <t>トクシマケン</t>
    </rPh>
    <rPh sb="19" eb="20">
      <t>ブ</t>
    </rPh>
    <rPh sb="21" eb="24">
      <t>ニッテイヒョウ</t>
    </rPh>
    <phoneticPr fontId="7"/>
  </si>
  <si>
    <t>郵送</t>
    <rPh sb="0" eb="2">
      <t xml:space="preserve">ユウソウ </t>
    </rPh>
    <phoneticPr fontId="3"/>
  </si>
  <si>
    <r>
      <t>TSV</t>
    </r>
    <r>
      <rPr>
        <b/>
        <sz val="11"/>
        <color theme="1"/>
        <rFont val="MS Gothic"/>
        <family val="2"/>
        <charset val="128"/>
      </rPr>
      <t>人工</t>
    </r>
    <phoneticPr fontId="3"/>
  </si>
  <si>
    <t>alma美馬SC</t>
    <phoneticPr fontId="3"/>
  </si>
  <si>
    <t>北岸</t>
    <rPh sb="0" eb="2">
      <t>gン</t>
    </rPh>
    <phoneticPr fontId="3"/>
  </si>
  <si>
    <t>上桜</t>
    <phoneticPr fontId="3"/>
  </si>
  <si>
    <t>上桜</t>
    <rPh sb="0" eb="1">
      <t xml:space="preserve">ウエザクラ </t>
    </rPh>
    <phoneticPr fontId="3"/>
  </si>
  <si>
    <t>２部リーグ中間期ミーティング    8月31日 　18時30分～　サッカー協会１階会議室　　※各チーム必ず１名参加してください</t>
    <rPh sb="1" eb="2">
      <t>ブ</t>
    </rPh>
    <rPh sb="5" eb="8">
      <t>チュウカンキ</t>
    </rPh>
    <rPh sb="19" eb="20">
      <t>ガツ</t>
    </rPh>
    <rPh sb="22" eb="23">
      <t>ヒ</t>
    </rPh>
    <rPh sb="27" eb="28">
      <t>ジ</t>
    </rPh>
    <rPh sb="30" eb="31">
      <t>フン</t>
    </rPh>
    <rPh sb="37" eb="39">
      <t>キョウカイ</t>
    </rPh>
    <rPh sb="40" eb="41">
      <t>カイ</t>
    </rPh>
    <rPh sb="41" eb="44">
      <t>カイギシツ</t>
    </rPh>
    <rPh sb="47" eb="48">
      <t>カク</t>
    </rPh>
    <rPh sb="51" eb="52">
      <t>カナラ</t>
    </rPh>
    <rPh sb="54" eb="55">
      <t>メイ</t>
    </rPh>
    <rPh sb="55" eb="57">
      <t>サンカ</t>
    </rPh>
    <phoneticPr fontId="7"/>
  </si>
  <si>
    <t>２部リーグ責任者　　西川　諒祐 070-8943-5264</t>
    <rPh sb="1" eb="2">
      <t>ブ</t>
    </rPh>
    <rPh sb="5" eb="8">
      <t>セキニンシャ</t>
    </rPh>
    <rPh sb="10" eb="12">
      <t xml:space="preserve">ニシカワ </t>
    </rPh>
    <rPh sb="13" eb="14">
      <t xml:space="preserve">リョウ </t>
    </rPh>
    <rPh sb="14" eb="15">
      <t xml:space="preserve">スケ </t>
    </rPh>
    <phoneticPr fontId="7"/>
  </si>
  <si>
    <t>No.1</t>
    <phoneticPr fontId="3"/>
  </si>
  <si>
    <t>No.2</t>
    <phoneticPr fontId="3"/>
  </si>
  <si>
    <t>2025/4/22(修正1)</t>
    <rPh sb="10" eb="12">
      <t>シュウセイ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</si>
</sst>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4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b/>
      <u/>
      <sz val="18"/>
      <name val="ＭＳ Ｐゴシック"/>
      <family val="3"/>
      <charset val="128"/>
    </font>
    <font>
      <b/>
      <u/>
      <sz val="18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0"/>
      <name val="ＭＳ ゴシック"/>
      <family val="3"/>
      <charset val="128"/>
    </font>
    <font>
      <sz val="13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3"/>
      <name val="ＭＳ Ｐゴシック"/>
      <family val="3"/>
      <charset val="128"/>
    </font>
    <font>
      <sz val="13"/>
      <name val="ＭＳ ゴシック"/>
      <family val="3"/>
      <charset val="128"/>
    </font>
    <font>
      <sz val="13"/>
      <color indexed="10"/>
      <name val="ＭＳ 明朝"/>
      <family val="1"/>
      <charset val="128"/>
    </font>
    <font>
      <b/>
      <sz val="13"/>
      <color indexed="8"/>
      <name val="ＭＳ 明朝"/>
      <family val="1"/>
      <charset val="128"/>
    </font>
    <font>
      <sz val="13"/>
      <color indexed="10"/>
      <name val="ＭＳ Ｐゴシック"/>
      <family val="3"/>
      <charset val="128"/>
    </font>
    <font>
      <sz val="13"/>
      <color indexed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3"/>
      <color rgb="FFFF0000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3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MS Gothic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rgb="FFFF0000"/>
      <name val="Arial"/>
      <family val="2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184">
    <xf numFmtId="0" fontId="0" fillId="0" borderId="0" xfId="0">
      <alignment vertical="center"/>
    </xf>
    <xf numFmtId="0" fontId="2" fillId="0" borderId="0" xfId="1" applyFont="1" applyAlignment="1">
      <alignment horizontal="right"/>
    </xf>
    <xf numFmtId="0" fontId="1" fillId="0" borderId="0" xfId="2">
      <alignment vertical="center"/>
    </xf>
    <xf numFmtId="0" fontId="1" fillId="0" borderId="0" xfId="1" applyAlignment="1">
      <alignment horizontal="center" vertical="center" shrinkToFit="1"/>
    </xf>
    <xf numFmtId="0" fontId="13" fillId="0" borderId="0" xfId="1" applyFont="1" applyAlignment="1">
      <alignment horizontal="right"/>
    </xf>
    <xf numFmtId="0" fontId="13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 shrinkToFit="1"/>
    </xf>
    <xf numFmtId="20" fontId="13" fillId="0" borderId="0" xfId="1" applyNumberFormat="1" applyFont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0" fontId="16" fillId="0" borderId="0" xfId="1" applyFont="1" applyAlignment="1">
      <alignment horizontal="right"/>
    </xf>
    <xf numFmtId="0" fontId="17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 shrinkToFit="1"/>
    </xf>
    <xf numFmtId="20" fontId="19" fillId="0" borderId="0" xfId="1" applyNumberFormat="1" applyFont="1" applyAlignment="1">
      <alignment horizontal="center" vertical="center"/>
    </xf>
    <xf numFmtId="0" fontId="20" fillId="0" borderId="0" xfId="1" applyFont="1" applyAlignment="1">
      <alignment horizontal="center" vertical="center" shrinkToFit="1"/>
    </xf>
    <xf numFmtId="0" fontId="18" fillId="0" borderId="0" xfId="2" applyFont="1">
      <alignment vertical="center"/>
    </xf>
    <xf numFmtId="0" fontId="21" fillId="0" borderId="0" xfId="1" applyFont="1" applyAlignment="1">
      <alignment vertical="center"/>
    </xf>
    <xf numFmtId="0" fontId="22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 shrinkToFit="1"/>
    </xf>
    <xf numFmtId="20" fontId="23" fillId="0" borderId="0" xfId="1" applyNumberFormat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24" fillId="0" borderId="0" xfId="1" applyFont="1" applyAlignment="1">
      <alignment horizontal="right"/>
    </xf>
    <xf numFmtId="0" fontId="1" fillId="0" borderId="5" xfId="2" applyBorder="1">
      <alignment vertical="center"/>
    </xf>
    <xf numFmtId="0" fontId="1" fillId="0" borderId="5" xfId="2" applyBorder="1" applyAlignment="1">
      <alignment horizontal="left"/>
    </xf>
    <xf numFmtId="0" fontId="1" fillId="0" borderId="5" xfId="2" applyBorder="1" applyAlignment="1">
      <alignment horizontal="center" vertical="center"/>
    </xf>
    <xf numFmtId="0" fontId="1" fillId="0" borderId="5" xfId="2" applyBorder="1" applyAlignment="1">
      <alignment horizontal="center" vertical="center" wrapText="1"/>
    </xf>
    <xf numFmtId="0" fontId="35" fillId="0" borderId="0" xfId="1" applyFont="1" applyAlignment="1">
      <alignment vertical="center"/>
    </xf>
    <xf numFmtId="0" fontId="37" fillId="0" borderId="0" xfId="1" applyFont="1" applyAlignment="1">
      <alignment horizontal="center" vertical="center"/>
    </xf>
    <xf numFmtId="0" fontId="38" fillId="0" borderId="0" xfId="1" applyFont="1" applyAlignment="1">
      <alignment horizontal="center" vertical="center"/>
    </xf>
    <xf numFmtId="0" fontId="38" fillId="0" borderId="0" xfId="1" applyFont="1" applyAlignment="1">
      <alignment vertical="center"/>
    </xf>
    <xf numFmtId="0" fontId="27" fillId="0" borderId="0" xfId="2" applyFont="1">
      <alignment vertical="center"/>
    </xf>
    <xf numFmtId="0" fontId="40" fillId="0" borderId="5" xfId="0" applyFont="1" applyBorder="1">
      <alignment vertical="center"/>
    </xf>
    <xf numFmtId="0" fontId="36" fillId="0" borderId="5" xfId="1" applyFont="1" applyBorder="1" applyAlignment="1">
      <alignment horizontal="center" vertical="center" shrinkToFit="1"/>
    </xf>
    <xf numFmtId="49" fontId="1" fillId="0" borderId="5" xfId="1" applyNumberFormat="1" applyBorder="1" applyAlignment="1">
      <alignment horizontal="center" vertical="center" shrinkToFit="1"/>
    </xf>
    <xf numFmtId="0" fontId="31" fillId="0" borderId="5" xfId="1" applyFont="1" applyBorder="1" applyAlignment="1">
      <alignment horizontal="center" vertical="center" shrinkToFit="1"/>
    </xf>
    <xf numFmtId="20" fontId="1" fillId="0" borderId="5" xfId="1" applyNumberFormat="1" applyBorder="1" applyAlignment="1">
      <alignment horizontal="center" vertical="center" shrinkToFit="1"/>
    </xf>
    <xf numFmtId="20" fontId="40" fillId="0" borderId="5" xfId="0" applyNumberFormat="1" applyFont="1" applyBorder="1" applyAlignment="1">
      <alignment horizontal="center" vertical="center"/>
    </xf>
    <xf numFmtId="0" fontId="1" fillId="4" borderId="5" xfId="1" applyFill="1" applyBorder="1" applyAlignment="1">
      <alignment horizontal="center" vertical="center" shrinkToFit="1"/>
    </xf>
    <xf numFmtId="0" fontId="27" fillId="0" borderId="8" xfId="1" applyFont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27" fillId="0" borderId="5" xfId="1" applyFont="1" applyBorder="1" applyAlignment="1">
      <alignment horizontal="center" vertical="center" shrinkToFit="1"/>
    </xf>
    <xf numFmtId="20" fontId="44" fillId="0" borderId="5" xfId="0" applyNumberFormat="1" applyFont="1" applyBorder="1" applyAlignment="1">
      <alignment horizontal="center" vertical="center"/>
    </xf>
    <xf numFmtId="20" fontId="44" fillId="0" borderId="8" xfId="0" applyNumberFormat="1" applyFont="1" applyBorder="1" applyAlignment="1">
      <alignment horizontal="center" vertical="center"/>
    </xf>
    <xf numFmtId="0" fontId="36" fillId="0" borderId="8" xfId="1" applyFont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49" fontId="1" fillId="0" borderId="8" xfId="1" applyNumberFormat="1" applyBorder="1" applyAlignment="1">
      <alignment horizontal="center" vertical="center" shrinkToFit="1"/>
    </xf>
    <xf numFmtId="0" fontId="31" fillId="0" borderId="8" xfId="1" applyFont="1" applyBorder="1" applyAlignment="1">
      <alignment horizontal="center" vertical="center" shrinkToFit="1"/>
    </xf>
    <xf numFmtId="0" fontId="1" fillId="4" borderId="8" xfId="1" applyFill="1" applyBorder="1" applyAlignment="1">
      <alignment horizontal="center" vertical="center" shrinkToFit="1"/>
    </xf>
    <xf numFmtId="20" fontId="44" fillId="0" borderId="11" xfId="0" applyNumberFormat="1" applyFont="1" applyBorder="1" applyAlignment="1">
      <alignment horizontal="center" vertical="center"/>
    </xf>
    <xf numFmtId="0" fontId="36" fillId="0" borderId="11" xfId="1" applyFont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49" fontId="1" fillId="0" borderId="11" xfId="1" applyNumberFormat="1" applyBorder="1" applyAlignment="1">
      <alignment horizontal="center" vertical="center" shrinkToFit="1"/>
    </xf>
    <xf numFmtId="0" fontId="31" fillId="0" borderId="11" xfId="1" applyFont="1" applyBorder="1" applyAlignment="1">
      <alignment horizontal="center" vertical="center" shrinkToFit="1"/>
    </xf>
    <xf numFmtId="0" fontId="27" fillId="0" borderId="11" xfId="1" applyFont="1" applyBorder="1" applyAlignment="1">
      <alignment horizontal="center" vertical="center" shrinkToFit="1"/>
    </xf>
    <xf numFmtId="0" fontId="41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 shrinkToFit="1"/>
    </xf>
    <xf numFmtId="20" fontId="44" fillId="0" borderId="0" xfId="0" applyNumberFormat="1" applyFont="1" applyBorder="1" applyAlignment="1">
      <alignment horizontal="center" vertical="center"/>
    </xf>
    <xf numFmtId="0" fontId="36" fillId="0" borderId="0" xfId="1" applyFont="1" applyBorder="1" applyAlignment="1">
      <alignment horizontal="center" vertical="center" shrinkToFit="1"/>
    </xf>
    <xf numFmtId="0" fontId="1" fillId="0" borderId="0" xfId="1" applyBorder="1" applyAlignment="1">
      <alignment horizontal="center" vertical="center" shrinkToFit="1"/>
    </xf>
    <xf numFmtId="49" fontId="1" fillId="0" borderId="0" xfId="1" applyNumberFormat="1" applyBorder="1" applyAlignment="1">
      <alignment horizontal="center" vertical="center" shrinkToFit="1"/>
    </xf>
    <xf numFmtId="0" fontId="31" fillId="0" borderId="0" xfId="1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 shrinkToFit="1"/>
    </xf>
    <xf numFmtId="176" fontId="33" fillId="0" borderId="0" xfId="1" applyNumberFormat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center" vertical="center" shrinkToFit="1"/>
    </xf>
    <xf numFmtId="0" fontId="4" fillId="0" borderId="0" xfId="1" applyFont="1" applyBorder="1"/>
    <xf numFmtId="0" fontId="1" fillId="0" borderId="0" xfId="2" applyBorder="1">
      <alignment vertical="center"/>
    </xf>
    <xf numFmtId="0" fontId="1" fillId="0" borderId="0" xfId="1" applyBorder="1"/>
    <xf numFmtId="0" fontId="36" fillId="0" borderId="0" xfId="1" applyFont="1" applyBorder="1"/>
    <xf numFmtId="0" fontId="8" fillId="0" borderId="0" xfId="1" applyFont="1" applyBorder="1"/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36" fillId="0" borderId="14" xfId="1" applyFont="1" applyBorder="1" applyAlignment="1">
      <alignment horizontal="center" vertical="center"/>
    </xf>
    <xf numFmtId="0" fontId="29" fillId="0" borderId="16" xfId="1" applyFont="1" applyBorder="1" applyAlignment="1">
      <alignment horizontal="center" vertical="center"/>
    </xf>
    <xf numFmtId="20" fontId="44" fillId="0" borderId="17" xfId="0" applyNumberFormat="1" applyFont="1" applyBorder="1" applyAlignment="1">
      <alignment horizontal="center" vertical="center"/>
    </xf>
    <xf numFmtId="0" fontId="36" fillId="0" borderId="17" xfId="1" applyFont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49" fontId="1" fillId="0" borderId="17" xfId="1" applyNumberFormat="1" applyBorder="1" applyAlignment="1">
      <alignment horizontal="center" vertical="center" shrinkToFit="1"/>
    </xf>
    <xf numFmtId="0" fontId="31" fillId="0" borderId="17" xfId="1" applyFont="1" applyBorder="1" applyAlignment="1">
      <alignment horizontal="center" vertical="center" shrinkToFit="1"/>
    </xf>
    <xf numFmtId="20" fontId="44" fillId="0" borderId="20" xfId="0" applyNumberFormat="1" applyFont="1" applyBorder="1" applyAlignment="1">
      <alignment horizontal="center" vertical="center"/>
    </xf>
    <xf numFmtId="0" fontId="36" fillId="0" borderId="20" xfId="1" applyFont="1" applyBorder="1" applyAlignment="1">
      <alignment horizontal="center" vertical="center" shrinkToFit="1"/>
    </xf>
    <xf numFmtId="0" fontId="1" fillId="0" borderId="20" xfId="1" applyBorder="1" applyAlignment="1">
      <alignment horizontal="center" vertical="center" shrinkToFit="1"/>
    </xf>
    <xf numFmtId="49" fontId="1" fillId="0" borderId="20" xfId="1" applyNumberFormat="1" applyBorder="1" applyAlignment="1">
      <alignment horizontal="center" vertical="center" shrinkToFit="1"/>
    </xf>
    <xf numFmtId="0" fontId="31" fillId="0" borderId="20" xfId="1" applyFont="1" applyBorder="1" applyAlignment="1">
      <alignment horizontal="center" vertical="center" shrinkToFit="1"/>
    </xf>
    <xf numFmtId="0" fontId="1" fillId="4" borderId="20" xfId="1" applyFill="1" applyBorder="1" applyAlignment="1">
      <alignment horizontal="center" vertical="center" shrinkToFit="1"/>
    </xf>
    <xf numFmtId="0" fontId="29" fillId="0" borderId="9" xfId="1" applyFont="1" applyBorder="1" applyAlignment="1">
      <alignment horizontal="center" vertical="center"/>
    </xf>
    <xf numFmtId="20" fontId="1" fillId="0" borderId="17" xfId="1" applyNumberFormat="1" applyBorder="1" applyAlignment="1">
      <alignment horizontal="center" vertical="center" shrinkToFit="1"/>
    </xf>
    <xf numFmtId="176" fontId="33" fillId="2" borderId="25" xfId="1" applyNumberFormat="1" applyFont="1" applyFill="1" applyBorder="1" applyAlignment="1">
      <alignment horizontal="center" vertical="center"/>
    </xf>
    <xf numFmtId="0" fontId="27" fillId="0" borderId="20" xfId="1" applyFont="1" applyBorder="1" applyAlignment="1">
      <alignment horizontal="center" vertical="center" shrinkToFit="1"/>
    </xf>
    <xf numFmtId="176" fontId="33" fillId="2" borderId="7" xfId="1" applyNumberFormat="1" applyFont="1" applyFill="1" applyBorder="1" applyAlignment="1">
      <alignment horizontal="center" vertical="center"/>
    </xf>
    <xf numFmtId="0" fontId="27" fillId="0" borderId="17" xfId="1" applyFont="1" applyBorder="1" applyAlignment="1">
      <alignment horizontal="center" vertical="center" shrinkToFit="1"/>
    </xf>
    <xf numFmtId="56" fontId="33" fillId="2" borderId="25" xfId="1" applyNumberFormat="1" applyFont="1" applyFill="1" applyBorder="1" applyAlignment="1">
      <alignment horizontal="center" vertical="center"/>
    </xf>
    <xf numFmtId="20" fontId="40" fillId="0" borderId="17" xfId="0" applyNumberFormat="1" applyFont="1" applyBorder="1" applyAlignment="1">
      <alignment horizontal="center" vertical="center"/>
    </xf>
    <xf numFmtId="20" fontId="40" fillId="0" borderId="20" xfId="0" applyNumberFormat="1" applyFont="1" applyBorder="1" applyAlignment="1">
      <alignment horizontal="center" vertical="center"/>
    </xf>
    <xf numFmtId="56" fontId="34" fillId="2" borderId="25" xfId="1" applyNumberFormat="1" applyFont="1" applyFill="1" applyBorder="1" applyAlignment="1">
      <alignment horizontal="center" vertical="center"/>
    </xf>
    <xf numFmtId="0" fontId="11" fillId="0" borderId="18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4" borderId="21" xfId="1" applyFont="1" applyFill="1" applyBorder="1" applyAlignment="1">
      <alignment horizontal="center" vertical="center" shrinkToFit="1"/>
    </xf>
    <xf numFmtId="0" fontId="39" fillId="0" borderId="6" xfId="1" applyFont="1" applyBorder="1" applyAlignment="1">
      <alignment horizontal="center" vertical="center" shrinkToFit="1"/>
    </xf>
    <xf numFmtId="0" fontId="11" fillId="4" borderId="6" xfId="1" applyFont="1" applyFill="1" applyBorder="1" applyAlignment="1">
      <alignment horizontal="center" vertical="center" shrinkToFit="1"/>
    </xf>
    <xf numFmtId="0" fontId="11" fillId="4" borderId="10" xfId="1" applyFont="1" applyFill="1" applyBorder="1" applyAlignment="1">
      <alignment horizontal="center" vertical="center" shrinkToFit="1"/>
    </xf>
    <xf numFmtId="0" fontId="39" fillId="0" borderId="18" xfId="1" applyFont="1" applyBorder="1" applyAlignment="1">
      <alignment horizontal="center" vertical="center" shrinkToFit="1"/>
    </xf>
    <xf numFmtId="0" fontId="11" fillId="0" borderId="12" xfId="1" applyFont="1" applyBorder="1" applyAlignment="1">
      <alignment horizontal="center" vertical="center" shrinkToFit="1"/>
    </xf>
    <xf numFmtId="0" fontId="39" fillId="4" borderId="10" xfId="1" applyFont="1" applyFill="1" applyBorder="1" applyAlignment="1">
      <alignment horizontal="center" vertical="center" shrinkToFit="1"/>
    </xf>
    <xf numFmtId="0" fontId="39" fillId="4" borderId="21" xfId="1" applyFont="1" applyFill="1" applyBorder="1" applyAlignment="1">
      <alignment horizontal="center" vertical="center" shrinkToFit="1"/>
    </xf>
    <xf numFmtId="0" fontId="39" fillId="0" borderId="12" xfId="1" applyFont="1" applyBorder="1" applyAlignment="1">
      <alignment horizontal="center" vertical="center" shrinkToFit="1"/>
    </xf>
    <xf numFmtId="176" fontId="45" fillId="0" borderId="0" xfId="1" applyNumberFormat="1" applyFont="1" applyFill="1" applyBorder="1" applyAlignment="1"/>
    <xf numFmtId="0" fontId="46" fillId="0" borderId="0" xfId="1" applyFont="1" applyBorder="1"/>
    <xf numFmtId="0" fontId="47" fillId="4" borderId="21" xfId="1" applyFont="1" applyFill="1" applyBorder="1" applyAlignment="1">
      <alignment horizontal="center" vertical="center" shrinkToFit="1"/>
    </xf>
    <xf numFmtId="0" fontId="47" fillId="4" borderId="10" xfId="1" applyFont="1" applyFill="1" applyBorder="1" applyAlignment="1">
      <alignment horizontal="center" vertical="center" shrinkToFit="1"/>
    </xf>
    <xf numFmtId="0" fontId="47" fillId="0" borderId="6" xfId="1" applyFont="1" applyBorder="1" applyAlignment="1">
      <alignment horizontal="center" vertical="center" shrinkToFit="1"/>
    </xf>
    <xf numFmtId="14" fontId="12" fillId="3" borderId="9" xfId="1" applyNumberFormat="1" applyFont="1" applyFill="1" applyBorder="1" applyAlignment="1">
      <alignment horizontal="center" vertical="center"/>
    </xf>
    <xf numFmtId="14" fontId="12" fillId="3" borderId="11" xfId="1" applyNumberFormat="1" applyFont="1" applyFill="1" applyBorder="1" applyAlignment="1">
      <alignment horizontal="center" vertical="center"/>
    </xf>
    <xf numFmtId="14" fontId="12" fillId="3" borderId="12" xfId="1" applyNumberFormat="1" applyFont="1" applyFill="1" applyBorder="1" applyAlignment="1">
      <alignment horizontal="center" vertical="center"/>
    </xf>
    <xf numFmtId="14" fontId="12" fillId="3" borderId="25" xfId="1" applyNumberFormat="1" applyFont="1" applyFill="1" applyBorder="1" applyAlignment="1">
      <alignment horizontal="center" vertical="center"/>
    </xf>
    <xf numFmtId="14" fontId="12" fillId="3" borderId="20" xfId="1" applyNumberFormat="1" applyFont="1" applyFill="1" applyBorder="1" applyAlignment="1">
      <alignment horizontal="center" vertical="center"/>
    </xf>
    <xf numFmtId="14" fontId="12" fillId="3" borderId="21" xfId="1" applyNumberFormat="1" applyFont="1" applyFill="1" applyBorder="1" applyAlignment="1">
      <alignment horizontal="center" vertical="center"/>
    </xf>
    <xf numFmtId="0" fontId="25" fillId="3" borderId="2" xfId="1" applyFont="1" applyFill="1" applyBorder="1" applyAlignment="1">
      <alignment horizontal="center" vertical="center" shrinkToFit="1"/>
    </xf>
    <xf numFmtId="0" fontId="25" fillId="3" borderId="3" xfId="1" applyFont="1" applyFill="1" applyBorder="1" applyAlignment="1">
      <alignment horizontal="center" vertical="center" shrinkToFit="1"/>
    </xf>
    <xf numFmtId="0" fontId="25" fillId="3" borderId="4" xfId="1" applyFont="1" applyFill="1" applyBorder="1" applyAlignment="1">
      <alignment horizontal="center" vertical="center" shrinkToFi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28" fillId="0" borderId="11" xfId="1" applyFont="1" applyBorder="1" applyAlignment="1">
      <alignment horizontal="center" vertical="center" shrinkToFit="1"/>
    </xf>
    <xf numFmtId="0" fontId="28" fillId="0" borderId="5" xfId="1" applyFont="1" applyBorder="1" applyAlignment="1">
      <alignment horizontal="center" vertical="center" shrinkToFit="1"/>
    </xf>
    <xf numFmtId="0" fontId="28" fillId="0" borderId="8" xfId="1" applyFont="1" applyBorder="1" applyAlignment="1">
      <alignment horizontal="center" vertical="center" shrinkToFit="1"/>
    </xf>
    <xf numFmtId="0" fontId="27" fillId="0" borderId="11" xfId="1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176" fontId="33" fillId="2" borderId="7" xfId="1" applyNumberFormat="1" applyFont="1" applyFill="1" applyBorder="1" applyAlignment="1">
      <alignment horizontal="center" vertical="center"/>
    </xf>
    <xf numFmtId="176" fontId="33" fillId="2" borderId="23" xfId="1" applyNumberFormat="1" applyFont="1" applyFill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28" fillId="0" borderId="17" xfId="1" applyFont="1" applyBorder="1" applyAlignment="1">
      <alignment horizontal="center" vertical="center" shrinkToFit="1"/>
    </xf>
    <xf numFmtId="0" fontId="28" fillId="0" borderId="20" xfId="1" applyFont="1" applyBorder="1" applyAlignment="1">
      <alignment horizontal="center" vertical="center" shrinkToFit="1"/>
    </xf>
    <xf numFmtId="0" fontId="27" fillId="0" borderId="17" xfId="1" applyFont="1" applyBorder="1" applyAlignment="1">
      <alignment horizontal="center" vertical="center" shrinkToFit="1"/>
    </xf>
    <xf numFmtId="0" fontId="32" fillId="0" borderId="20" xfId="0" applyFont="1" applyBorder="1" applyAlignment="1">
      <alignment horizontal="center" vertical="center" shrinkToFit="1"/>
    </xf>
    <xf numFmtId="176" fontId="33" fillId="2" borderId="19" xfId="1" applyNumberFormat="1" applyFont="1" applyFill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28" fillId="0" borderId="17" xfId="1" applyFont="1" applyBorder="1" applyAlignment="1">
      <alignment horizontal="center" vertical="center" wrapText="1" shrinkToFit="1"/>
    </xf>
    <xf numFmtId="0" fontId="28" fillId="0" borderId="5" xfId="1" applyFont="1" applyBorder="1" applyAlignment="1">
      <alignment horizontal="center" vertical="center" wrapText="1" shrinkToFit="1"/>
    </xf>
    <xf numFmtId="0" fontId="28" fillId="0" borderId="8" xfId="1" applyFont="1" applyBorder="1" applyAlignment="1">
      <alignment horizontal="center" vertical="center" wrapText="1" shrinkToFit="1"/>
    </xf>
    <xf numFmtId="0" fontId="27" fillId="0" borderId="5" xfId="1" applyFont="1" applyBorder="1" applyAlignment="1">
      <alignment horizontal="center" vertical="center" shrinkToFit="1"/>
    </xf>
    <xf numFmtId="56" fontId="29" fillId="2" borderId="24" xfId="1" applyNumberFormat="1" applyFont="1" applyFill="1" applyBorder="1" applyAlignment="1">
      <alignment horizontal="center" vertical="center"/>
    </xf>
    <xf numFmtId="56" fontId="29" fillId="2" borderId="7" xfId="1" applyNumberFormat="1" applyFont="1" applyFill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 shrinkToFit="1"/>
    </xf>
    <xf numFmtId="0" fontId="10" fillId="0" borderId="20" xfId="1" applyFont="1" applyBorder="1" applyAlignment="1">
      <alignment horizontal="center" vertical="center" shrinkToFit="1"/>
    </xf>
    <xf numFmtId="0" fontId="42" fillId="0" borderId="22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28" fillId="0" borderId="22" xfId="1" applyFont="1" applyBorder="1" applyAlignment="1">
      <alignment horizontal="center" vertical="center" shrinkToFit="1"/>
    </xf>
    <xf numFmtId="0" fontId="28" fillId="0" borderId="1" xfId="1" applyFont="1" applyBorder="1" applyAlignment="1">
      <alignment horizontal="center" vertical="center" shrinkToFit="1"/>
    </xf>
    <xf numFmtId="0" fontId="28" fillId="0" borderId="26" xfId="1" applyFont="1" applyBorder="1" applyAlignment="1">
      <alignment horizontal="center" vertical="center" shrinkToFit="1"/>
    </xf>
    <xf numFmtId="0" fontId="27" fillId="0" borderId="22" xfId="1" applyFont="1" applyBorder="1" applyAlignment="1">
      <alignment horizontal="center" vertical="center" shrinkToFit="1"/>
    </xf>
    <xf numFmtId="0" fontId="27" fillId="0" borderId="1" xfId="1" applyFont="1" applyBorder="1" applyAlignment="1">
      <alignment horizontal="center" vertical="center" shrinkToFit="1"/>
    </xf>
    <xf numFmtId="0" fontId="27" fillId="0" borderId="26" xfId="1" applyFont="1" applyBorder="1" applyAlignment="1">
      <alignment horizontal="center" vertical="center" shrinkToFit="1"/>
    </xf>
    <xf numFmtId="56" fontId="33" fillId="2" borderId="7" xfId="1" applyNumberFormat="1" applyFont="1" applyFill="1" applyBorder="1" applyAlignment="1">
      <alignment horizontal="center" vertical="center"/>
    </xf>
    <xf numFmtId="56" fontId="33" fillId="2" borderId="19" xfId="1" applyNumberFormat="1" applyFont="1" applyFill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30" fillId="0" borderId="20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10" fillId="0" borderId="8" xfId="1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41" fillId="0" borderId="22" xfId="0" applyFont="1" applyBorder="1" applyAlignment="1">
      <alignment horizontal="center" vertical="center"/>
    </xf>
    <xf numFmtId="0" fontId="1" fillId="0" borderId="5" xfId="1" applyBorder="1" applyAlignment="1">
      <alignment horizontal="center" vertical="center" shrinkToFit="1"/>
    </xf>
    <xf numFmtId="0" fontId="43" fillId="0" borderId="1" xfId="1" applyFont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/>
    </xf>
    <xf numFmtId="31" fontId="26" fillId="0" borderId="0" xfId="1" applyNumberFormat="1" applyFont="1" applyBorder="1" applyAlignment="1">
      <alignment horizontal="right" shrinkToFit="1"/>
    </xf>
    <xf numFmtId="0" fontId="0" fillId="0" borderId="0" xfId="0" applyBorder="1" applyAlignment="1">
      <alignment shrinkToFit="1"/>
    </xf>
  </cellXfs>
  <cellStyles count="4">
    <cellStyle name="標準" xfId="0" builtinId="0"/>
    <cellStyle name="標準 2" xfId="2"/>
    <cellStyle name="標準 3" xfId="3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tabSelected="1" zoomScale="85" zoomScaleNormal="85" zoomScaleSheetLayoutView="85" workbookViewId="0">
      <selection activeCell="D20" sqref="D20:D23"/>
    </sheetView>
  </sheetViews>
  <sheetFormatPr defaultColWidth="9" defaultRowHeight="19.5" customHeight="1"/>
  <cols>
    <col min="1" max="1" width="3.625" style="2" customWidth="1"/>
    <col min="2" max="2" width="11.625" style="2" customWidth="1"/>
    <col min="3" max="3" width="10.625" style="2" customWidth="1"/>
    <col min="4" max="4" width="18.625" style="2" customWidth="1"/>
    <col min="5" max="5" width="9.625" style="2" customWidth="1"/>
    <col min="6" max="6" width="3.5" style="35" hidden="1" customWidth="1"/>
    <col min="7" max="7" width="19.125" style="2" customWidth="1"/>
    <col min="8" max="8" width="9.5" style="2" customWidth="1"/>
    <col min="9" max="9" width="2.625" style="2" hidden="1" customWidth="1"/>
    <col min="10" max="10" width="19.125" style="2" customWidth="1"/>
    <col min="11" max="11" width="17.625" style="2" customWidth="1"/>
    <col min="12" max="12" width="5.125" style="2" customWidth="1"/>
    <col min="13" max="13" width="18.75" style="2" customWidth="1"/>
    <col min="14" max="14" width="2.875" style="2" customWidth="1"/>
    <col min="15" max="16384" width="9" style="2"/>
  </cols>
  <sheetData>
    <row r="1" spans="1:13" ht="36.75" customHeight="1">
      <c r="A1" s="1"/>
      <c r="B1" s="70"/>
      <c r="C1" s="71"/>
      <c r="D1" s="181" t="s">
        <v>55</v>
      </c>
      <c r="E1" s="181"/>
      <c r="F1" s="181"/>
      <c r="G1" s="181"/>
      <c r="H1" s="181"/>
      <c r="I1" s="181"/>
      <c r="J1" s="181"/>
      <c r="K1" s="181"/>
      <c r="L1" s="181"/>
      <c r="M1" s="181"/>
    </row>
    <row r="2" spans="1:13" ht="26.25" customHeight="1" thickBot="1">
      <c r="A2" s="1"/>
      <c r="B2" s="113" t="s">
        <v>64</v>
      </c>
      <c r="C2" s="72"/>
      <c r="D2" s="72"/>
      <c r="E2" s="70"/>
      <c r="F2" s="73"/>
      <c r="I2" s="74"/>
      <c r="J2" s="72"/>
      <c r="L2" s="182" t="s">
        <v>66</v>
      </c>
      <c r="M2" s="183"/>
    </row>
    <row r="3" spans="1:13" ht="29.25" customHeight="1" thickBot="1">
      <c r="A3" s="1"/>
      <c r="B3" s="75" t="s">
        <v>0</v>
      </c>
      <c r="C3" s="76" t="s">
        <v>1</v>
      </c>
      <c r="D3" s="76" t="s">
        <v>2</v>
      </c>
      <c r="E3" s="77" t="s">
        <v>3</v>
      </c>
      <c r="F3" s="78"/>
      <c r="G3" s="126" t="s">
        <v>4</v>
      </c>
      <c r="H3" s="126"/>
      <c r="I3" s="126"/>
      <c r="J3" s="126"/>
      <c r="K3" s="76" t="s">
        <v>35</v>
      </c>
      <c r="L3" s="126" t="s">
        <v>5</v>
      </c>
      <c r="M3" s="127"/>
    </row>
    <row r="4" spans="1:13" ht="29.25" customHeight="1">
      <c r="A4" s="1"/>
      <c r="B4" s="79" t="s">
        <v>6</v>
      </c>
      <c r="C4" s="139" t="s">
        <v>52</v>
      </c>
      <c r="D4" s="141" t="str">
        <f>G4</f>
        <v>レッドサンズ</v>
      </c>
      <c r="E4" s="80">
        <v>0.60416666666666663</v>
      </c>
      <c r="F4" s="81">
        <v>2</v>
      </c>
      <c r="G4" s="82" t="str">
        <f>VLOOKUP(F4,チーム名!$A$2:$H$12,2,1)</f>
        <v>レッドサンズ</v>
      </c>
      <c r="H4" s="83" t="s">
        <v>31</v>
      </c>
      <c r="I4" s="84">
        <v>6</v>
      </c>
      <c r="J4" s="82" t="str">
        <f>VLOOKUP(I4,チーム名!$A$2:$H$12,2,1)</f>
        <v>Galaxy徳島</v>
      </c>
      <c r="K4" s="176" t="str">
        <f>G6</f>
        <v>FC NARUTO</v>
      </c>
      <c r="L4" s="82"/>
      <c r="M4" s="101" t="str">
        <f>G5</f>
        <v>吉野クラブ</v>
      </c>
    </row>
    <row r="5" spans="1:13" ht="29.25" customHeight="1">
      <c r="A5" s="1"/>
      <c r="B5" s="137">
        <v>44327</v>
      </c>
      <c r="C5" s="129"/>
      <c r="D5" s="132"/>
      <c r="E5" s="46">
        <v>0.67361111111111116</v>
      </c>
      <c r="F5" s="37">
        <v>1</v>
      </c>
      <c r="G5" s="44" t="str">
        <f>VLOOKUP(F5,チーム名!$A$2:$H$12,2,1)</f>
        <v>吉野クラブ</v>
      </c>
      <c r="H5" s="38" t="s">
        <v>31</v>
      </c>
      <c r="I5" s="39">
        <v>5</v>
      </c>
      <c r="J5" s="44" t="str">
        <f>VLOOKUP(I5,チーム名!$A$2:$H$12,2,1)</f>
        <v>alma美馬SC</v>
      </c>
      <c r="K5" s="172"/>
      <c r="L5" s="44"/>
      <c r="M5" s="102" t="str">
        <f>G4</f>
        <v>レッドサンズ</v>
      </c>
    </row>
    <row r="6" spans="1:13" ht="29.25" customHeight="1" thickBot="1">
      <c r="A6" s="1"/>
      <c r="B6" s="145"/>
      <c r="C6" s="140"/>
      <c r="D6" s="142"/>
      <c r="E6" s="85">
        <v>0.74305555555555547</v>
      </c>
      <c r="F6" s="86">
        <v>10</v>
      </c>
      <c r="G6" s="87" t="str">
        <f>VLOOKUP(F6,チーム名!$A$2:$H$12,2,1)</f>
        <v>FC NARUTO</v>
      </c>
      <c r="H6" s="88" t="s">
        <v>31</v>
      </c>
      <c r="I6" s="89">
        <v>3</v>
      </c>
      <c r="J6" s="87" t="str">
        <f>VLOOKUP(I6,チーム名!$A$2:$H$12,2,1)</f>
        <v>白虎隊</v>
      </c>
      <c r="K6" s="173"/>
      <c r="L6" s="90" t="s">
        <v>56</v>
      </c>
      <c r="M6" s="103" t="str">
        <f>J5</f>
        <v>alma美馬SC</v>
      </c>
    </row>
    <row r="7" spans="1:13" ht="29.25" customHeight="1">
      <c r="A7" s="1"/>
      <c r="B7" s="79" t="s">
        <v>27</v>
      </c>
      <c r="C7" s="177" t="s">
        <v>53</v>
      </c>
      <c r="D7" s="141" t="str">
        <f>G7</f>
        <v>FC侍</v>
      </c>
      <c r="E7" s="80">
        <v>0.41666666666666669</v>
      </c>
      <c r="F7" s="81">
        <v>7</v>
      </c>
      <c r="G7" s="82" t="str">
        <f>VLOOKUP(F7,チーム名!$A$2:$H$12,2,1)</f>
        <v>FC侍</v>
      </c>
      <c r="H7" s="83" t="s">
        <v>39</v>
      </c>
      <c r="I7" s="84">
        <v>8</v>
      </c>
      <c r="J7" s="82" t="str">
        <f>VLOOKUP(I7,チーム名!$A$2:$H$12,2,1)</f>
        <v>FC山川</v>
      </c>
      <c r="K7" s="176" t="str">
        <f>J9</f>
        <v>FC Aguilas</v>
      </c>
      <c r="L7" s="82"/>
      <c r="M7" s="101" t="str">
        <f>J8</f>
        <v>Galaxy徳島</v>
      </c>
    </row>
    <row r="8" spans="1:13" ht="29.25" customHeight="1">
      <c r="A8" s="1"/>
      <c r="B8" s="137">
        <v>44341</v>
      </c>
      <c r="C8" s="158"/>
      <c r="D8" s="132"/>
      <c r="E8" s="46">
        <v>0.4861111111111111</v>
      </c>
      <c r="F8" s="37">
        <v>5</v>
      </c>
      <c r="G8" s="44" t="str">
        <f>VLOOKUP(F8,チーム名!$A$2:$H$12,2,1)</f>
        <v>alma美馬SC</v>
      </c>
      <c r="H8" s="38" t="s">
        <v>39</v>
      </c>
      <c r="I8" s="39">
        <v>6</v>
      </c>
      <c r="J8" s="44" t="str">
        <f>VLOOKUP(I8,チーム名!$A$2:$H$12,2,1)</f>
        <v>Galaxy徳島</v>
      </c>
      <c r="K8" s="178"/>
      <c r="L8" s="44"/>
      <c r="M8" s="104" t="str">
        <f>G9</f>
        <v>白虎隊</v>
      </c>
    </row>
    <row r="9" spans="1:13" ht="29.25" customHeight="1">
      <c r="A9" s="1"/>
      <c r="B9" s="138"/>
      <c r="C9" s="128"/>
      <c r="D9" s="132"/>
      <c r="E9" s="46">
        <v>0.55555555555555558</v>
      </c>
      <c r="F9" s="37">
        <v>3</v>
      </c>
      <c r="G9" s="44" t="str">
        <f>VLOOKUP(F9,チーム名!$A$2:$H$12,2,1)</f>
        <v>白虎隊</v>
      </c>
      <c r="H9" s="38" t="s">
        <v>39</v>
      </c>
      <c r="I9" s="39">
        <v>4</v>
      </c>
      <c r="J9" s="44" t="str">
        <f>VLOOKUP(I9,チーム名!$A$2:$H$12,2,1)</f>
        <v>FC Aguilas</v>
      </c>
      <c r="K9" s="178"/>
      <c r="L9" s="42" t="s">
        <v>56</v>
      </c>
      <c r="M9" s="105" t="str">
        <f>G8</f>
        <v>alma美馬SC</v>
      </c>
    </row>
    <row r="10" spans="1:13" ht="29.25" customHeight="1">
      <c r="A10" s="1"/>
      <c r="B10" s="138"/>
      <c r="C10" s="130" t="s">
        <v>57</v>
      </c>
      <c r="D10" s="179" t="s">
        <v>58</v>
      </c>
      <c r="E10" s="46">
        <v>0.72916666666666663</v>
      </c>
      <c r="F10" s="37">
        <v>1</v>
      </c>
      <c r="G10" s="44" t="str">
        <f>VLOOKUP(F10,チーム名!$A$2:$H$12,2,1)</f>
        <v>吉野クラブ</v>
      </c>
      <c r="H10" s="38"/>
      <c r="I10" s="39">
        <v>11</v>
      </c>
      <c r="J10" s="44" t="str">
        <f>VLOOKUP(I10,チーム名!$A$2:$H$12,2,1)</f>
        <v>LAZO TOKUSHIMACITY.FC</v>
      </c>
      <c r="K10" s="178" t="str">
        <f>G11</f>
        <v>レッドサンズ</v>
      </c>
      <c r="L10" s="44"/>
      <c r="M10" s="102" t="str">
        <f>J11</f>
        <v>F.C EURO</v>
      </c>
    </row>
    <row r="11" spans="1:13" ht="29.25" customHeight="1" thickBot="1">
      <c r="A11" s="1"/>
      <c r="B11" s="138"/>
      <c r="C11" s="158"/>
      <c r="D11" s="179"/>
      <c r="E11" s="47">
        <v>0.79861111111111116</v>
      </c>
      <c r="F11" s="48">
        <v>2</v>
      </c>
      <c r="G11" s="49" t="str">
        <f>VLOOKUP(F11,チーム名!$A$2:$H$12,2,1)</f>
        <v>レッドサンズ</v>
      </c>
      <c r="H11" s="50" t="s">
        <v>39</v>
      </c>
      <c r="I11" s="51">
        <v>9</v>
      </c>
      <c r="J11" s="49" t="str">
        <f>VLOOKUP(I11,チーム名!$A$2:$H$12,2,1)</f>
        <v>F.C EURO</v>
      </c>
      <c r="K11" s="180"/>
      <c r="L11" s="52" t="s">
        <v>56</v>
      </c>
      <c r="M11" s="106" t="str">
        <f>J10</f>
        <v>LAZO TOKUSHIMACITY.FC</v>
      </c>
    </row>
    <row r="12" spans="1:13" ht="29.25" customHeight="1">
      <c r="A12" s="1"/>
      <c r="B12" s="79" t="s">
        <v>28</v>
      </c>
      <c r="C12" s="139" t="s">
        <v>51</v>
      </c>
      <c r="D12" s="141" t="str">
        <f>G12</f>
        <v>FC Aguilas</v>
      </c>
      <c r="E12" s="80">
        <v>0.72916666666666663</v>
      </c>
      <c r="F12" s="81">
        <v>4</v>
      </c>
      <c r="G12" s="82" t="str">
        <f>VLOOKUP(F12,チーム名!$A$2:$H$12,2,1)</f>
        <v>FC Aguilas</v>
      </c>
      <c r="H12" s="92" t="s">
        <v>39</v>
      </c>
      <c r="I12" s="84">
        <v>7</v>
      </c>
      <c r="J12" s="82" t="str">
        <f>VLOOKUP(I12,チーム名!$A$2:$H$12,2,1)</f>
        <v>FC侍</v>
      </c>
      <c r="K12" s="176" t="str">
        <f>J13</f>
        <v>F.C EURO</v>
      </c>
      <c r="L12" s="82"/>
      <c r="M12" s="107" t="str">
        <f>G13</f>
        <v>FC山川</v>
      </c>
    </row>
    <row r="13" spans="1:13" ht="29.25" customHeight="1" thickBot="1">
      <c r="A13" s="1"/>
      <c r="B13" s="93">
        <v>44369</v>
      </c>
      <c r="C13" s="140"/>
      <c r="D13" s="142"/>
      <c r="E13" s="85">
        <v>0.79861111111111116</v>
      </c>
      <c r="F13" s="86">
        <v>8</v>
      </c>
      <c r="G13" s="94" t="str">
        <f>VLOOKUP(F13,チーム名!$A$2:$H$12,2,1)</f>
        <v>FC山川</v>
      </c>
      <c r="H13" s="88" t="s">
        <v>39</v>
      </c>
      <c r="I13" s="89">
        <v>9</v>
      </c>
      <c r="J13" s="87" t="str">
        <f>VLOOKUP(I13,チーム名!$A$2:$H$12,2,1)</f>
        <v>F.C EURO</v>
      </c>
      <c r="K13" s="173"/>
      <c r="L13" s="90" t="s">
        <v>56</v>
      </c>
      <c r="M13" s="103" t="str">
        <f>J12</f>
        <v>FC侍</v>
      </c>
    </row>
    <row r="14" spans="1:13" ht="29.25" customHeight="1">
      <c r="A14" s="1"/>
      <c r="B14" s="91" t="s">
        <v>29</v>
      </c>
      <c r="C14" s="128" t="s">
        <v>52</v>
      </c>
      <c r="D14" s="131" t="str">
        <f>G14</f>
        <v>FC NARUTO</v>
      </c>
      <c r="E14" s="53">
        <v>0.72916666666666663</v>
      </c>
      <c r="F14" s="54">
        <v>10</v>
      </c>
      <c r="G14" s="58" t="str">
        <f>VLOOKUP(F14,チーム名!$A$2:$H$12,2,1)</f>
        <v>FC NARUTO</v>
      </c>
      <c r="H14" s="56" t="s">
        <v>39</v>
      </c>
      <c r="I14" s="57">
        <v>11</v>
      </c>
      <c r="J14" s="55" t="str">
        <f>VLOOKUP(I14,チーム名!$A$2:$H$12,2,1)</f>
        <v>LAZO TOKUSHIMACITY.FC</v>
      </c>
      <c r="K14" s="134" t="str">
        <f>J15</f>
        <v>白虎隊</v>
      </c>
      <c r="L14" s="55"/>
      <c r="M14" s="108" t="str">
        <f>G15</f>
        <v>吉野クラブ</v>
      </c>
    </row>
    <row r="15" spans="1:13" ht="29.25" customHeight="1" thickBot="1">
      <c r="A15" s="1"/>
      <c r="B15" s="95">
        <v>44748</v>
      </c>
      <c r="C15" s="130"/>
      <c r="D15" s="175"/>
      <c r="E15" s="47">
        <v>0.79861111111111116</v>
      </c>
      <c r="F15" s="48">
        <v>1</v>
      </c>
      <c r="G15" s="43" t="str">
        <f>VLOOKUP(F15,チーム名!$A$2:$H$12,2,1)</f>
        <v>吉野クラブ</v>
      </c>
      <c r="H15" s="50" t="s">
        <v>39</v>
      </c>
      <c r="I15" s="51">
        <v>3</v>
      </c>
      <c r="J15" s="49" t="str">
        <f>VLOOKUP(I15,チーム名!$A$2:$H$12,2,1)</f>
        <v>白虎隊</v>
      </c>
      <c r="K15" s="136"/>
      <c r="L15" s="52" t="s">
        <v>56</v>
      </c>
      <c r="M15" s="109" t="str">
        <f>G14</f>
        <v>FC NARUTO</v>
      </c>
    </row>
    <row r="16" spans="1:13" ht="29.25" customHeight="1">
      <c r="A16" s="1"/>
      <c r="B16" s="79" t="s">
        <v>7</v>
      </c>
      <c r="C16" s="139" t="s">
        <v>52</v>
      </c>
      <c r="D16" s="141" t="str">
        <f>G16</f>
        <v>FC Aguilas</v>
      </c>
      <c r="E16" s="80">
        <v>0.70833333333333337</v>
      </c>
      <c r="F16" s="81">
        <v>4</v>
      </c>
      <c r="G16" s="96" t="str">
        <f>VLOOKUP(F16,チーム名!$A$2:$H$12,2,1)</f>
        <v>FC Aguilas</v>
      </c>
      <c r="H16" s="83" t="s">
        <v>39</v>
      </c>
      <c r="I16" s="84">
        <v>2</v>
      </c>
      <c r="J16" s="82" t="str">
        <f>VLOOKUP(I16,チーム名!$A$2:$H$12,2,1)</f>
        <v>レッドサンズ</v>
      </c>
      <c r="K16" s="143" t="str">
        <f>J17</f>
        <v>F.C EURO</v>
      </c>
      <c r="L16" s="82"/>
      <c r="M16" s="101" t="str">
        <f>J17</f>
        <v>F.C EURO</v>
      </c>
    </row>
    <row r="17" spans="1:13" ht="29.25" customHeight="1" thickBot="1">
      <c r="A17" s="1"/>
      <c r="B17" s="97">
        <v>44769</v>
      </c>
      <c r="C17" s="140"/>
      <c r="D17" s="142"/>
      <c r="E17" s="85">
        <v>0.77777777777777779</v>
      </c>
      <c r="F17" s="86">
        <v>6</v>
      </c>
      <c r="G17" s="94" t="str">
        <f>VLOOKUP(F17,チーム名!$A$2:$H$12,2,1)</f>
        <v>Galaxy徳島</v>
      </c>
      <c r="H17" s="88" t="s">
        <v>39</v>
      </c>
      <c r="I17" s="89">
        <v>9</v>
      </c>
      <c r="J17" s="87" t="str">
        <f>VLOOKUP(I17,チーム名!$A$2:$H$12,2,1)</f>
        <v>F.C EURO</v>
      </c>
      <c r="K17" s="144"/>
      <c r="L17" s="90" t="s">
        <v>56</v>
      </c>
      <c r="M17" s="114" t="str">
        <f>J16</f>
        <v>レッドサンズ</v>
      </c>
    </row>
    <row r="18" spans="1:13" ht="29.25" customHeight="1">
      <c r="A18" s="1"/>
      <c r="B18" s="91" t="s">
        <v>8</v>
      </c>
      <c r="C18" s="128" t="s">
        <v>52</v>
      </c>
      <c r="D18" s="131" t="str">
        <f>G18</f>
        <v>F.C EURO</v>
      </c>
      <c r="E18" s="53">
        <v>0.72916666666666663</v>
      </c>
      <c r="F18" s="54">
        <v>9</v>
      </c>
      <c r="G18" s="55" t="str">
        <f>VLOOKUP(F18,チーム名!$A$2:$H$12,2,1)</f>
        <v>F.C EURO</v>
      </c>
      <c r="H18" s="56" t="s">
        <v>39</v>
      </c>
      <c r="I18" s="57">
        <v>10</v>
      </c>
      <c r="J18" s="55" t="str">
        <f>VLOOKUP(I18,チーム名!$A$2:$H$12,2,1)</f>
        <v>FC NARUTO</v>
      </c>
      <c r="K18" s="134" t="str">
        <f>G19</f>
        <v>Galaxy徳島</v>
      </c>
      <c r="L18" s="55"/>
      <c r="M18" s="108" t="str">
        <f>J19</f>
        <v>LAZO TOKUSHIMACITY.FC</v>
      </c>
    </row>
    <row r="19" spans="1:13" ht="29.25" customHeight="1" thickBot="1">
      <c r="A19" s="1"/>
      <c r="B19" s="95">
        <v>44811</v>
      </c>
      <c r="C19" s="130"/>
      <c r="D19" s="175"/>
      <c r="E19" s="47">
        <v>0.79861111111111116</v>
      </c>
      <c r="F19" s="48">
        <v>6</v>
      </c>
      <c r="G19" s="49" t="str">
        <f>VLOOKUP(F19,チーム名!$A$2:$H$12,2,1)</f>
        <v>Galaxy徳島</v>
      </c>
      <c r="H19" s="50" t="s">
        <v>39</v>
      </c>
      <c r="I19" s="51">
        <v>11</v>
      </c>
      <c r="J19" s="49" t="str">
        <f>VLOOKUP(I19,チーム名!$A$2:$H$12,2,1)</f>
        <v>LAZO TOKUSHIMACITY.FC</v>
      </c>
      <c r="K19" s="136"/>
      <c r="L19" s="52" t="s">
        <v>56</v>
      </c>
      <c r="M19" s="115" t="str">
        <f>G18</f>
        <v>F.C EURO</v>
      </c>
    </row>
    <row r="20" spans="1:13" ht="29.25" customHeight="1">
      <c r="A20" s="1"/>
      <c r="B20" s="79" t="s">
        <v>9</v>
      </c>
      <c r="C20" s="139" t="s">
        <v>53</v>
      </c>
      <c r="D20" s="141" t="str">
        <f>G20</f>
        <v>LAZO TOKUSHIMACITY.FC</v>
      </c>
      <c r="E20" s="98">
        <v>0.41666666666666669</v>
      </c>
      <c r="F20" s="81">
        <v>11</v>
      </c>
      <c r="G20" s="82" t="str">
        <f>VLOOKUP(F20,チーム名!$A$2:$H$12,2,1)</f>
        <v>LAZO TOKUSHIMACITY.FC</v>
      </c>
      <c r="H20" s="83" t="s">
        <v>39</v>
      </c>
      <c r="I20" s="84">
        <v>3</v>
      </c>
      <c r="J20" s="82" t="str">
        <f>VLOOKUP(I20,チーム名!$A$2:$H$12,2,1)</f>
        <v>白虎隊</v>
      </c>
      <c r="K20" s="143" t="str">
        <f>J23</f>
        <v>FC山川</v>
      </c>
      <c r="L20" s="82"/>
      <c r="M20" s="101" t="str">
        <f>J21</f>
        <v>FC Aguilas</v>
      </c>
    </row>
    <row r="21" spans="1:13" ht="29.25" customHeight="1">
      <c r="A21" s="1"/>
      <c r="B21" s="137">
        <v>44825</v>
      </c>
      <c r="C21" s="129"/>
      <c r="D21" s="172"/>
      <c r="E21" s="41">
        <v>0.4861111111111111</v>
      </c>
      <c r="F21" s="37">
        <v>1</v>
      </c>
      <c r="G21" s="44" t="str">
        <f>VLOOKUP(F21,チーム名!$A$2:$H$12,2,1)</f>
        <v>吉野クラブ</v>
      </c>
      <c r="H21" s="38" t="s">
        <v>39</v>
      </c>
      <c r="I21" s="39">
        <v>4</v>
      </c>
      <c r="J21" s="44" t="str">
        <f>VLOOKUP(I21,チーム名!$A$2:$H$12,2,1)</f>
        <v>FC Aguilas</v>
      </c>
      <c r="K21" s="135"/>
      <c r="L21" s="44"/>
      <c r="M21" s="102" t="str">
        <f>G20</f>
        <v>LAZO TOKUSHIMACITY.FC</v>
      </c>
    </row>
    <row r="22" spans="1:13" ht="29.25" customHeight="1">
      <c r="A22" s="1"/>
      <c r="B22" s="138"/>
      <c r="C22" s="129"/>
      <c r="D22" s="172"/>
      <c r="E22" s="41">
        <v>0.55555555555555558</v>
      </c>
      <c r="F22" s="37">
        <v>2</v>
      </c>
      <c r="G22" s="44" t="str">
        <f>VLOOKUP(F22,チーム名!$A$2:$H$12,2,1)</f>
        <v>レッドサンズ</v>
      </c>
      <c r="H22" s="38" t="s">
        <v>39</v>
      </c>
      <c r="I22" s="39">
        <v>7</v>
      </c>
      <c r="J22" s="44" t="str">
        <f>VLOOKUP(I22,チーム名!$A$2:$H$12,2,1)</f>
        <v>FC侍</v>
      </c>
      <c r="K22" s="135"/>
      <c r="L22" s="44"/>
      <c r="M22" s="104" t="str">
        <f>G21</f>
        <v>吉野クラブ</v>
      </c>
    </row>
    <row r="23" spans="1:13" ht="29.25" customHeight="1" thickBot="1">
      <c r="A23" s="1"/>
      <c r="B23" s="145"/>
      <c r="C23" s="140"/>
      <c r="D23" s="173"/>
      <c r="E23" s="99">
        <v>0.625</v>
      </c>
      <c r="F23" s="86">
        <v>5</v>
      </c>
      <c r="G23" s="87" t="str">
        <f>VLOOKUP(F23,チーム名!$A$2:$H$12,2,1)</f>
        <v>alma美馬SC</v>
      </c>
      <c r="H23" s="88" t="s">
        <v>39</v>
      </c>
      <c r="I23" s="89">
        <v>8</v>
      </c>
      <c r="J23" s="87" t="str">
        <f>VLOOKUP(I23,チーム名!$A$2:$H$12,2,1)</f>
        <v>FC山川</v>
      </c>
      <c r="K23" s="144"/>
      <c r="L23" s="90" t="s">
        <v>56</v>
      </c>
      <c r="M23" s="110" t="str">
        <f>G22</f>
        <v>レッドサンズ</v>
      </c>
    </row>
    <row r="24" spans="1:13" ht="29.25" customHeight="1">
      <c r="A24" s="1"/>
      <c r="B24" s="91" t="s">
        <v>10</v>
      </c>
      <c r="C24" s="128" t="s">
        <v>51</v>
      </c>
      <c r="D24" s="131" t="str">
        <f>G24</f>
        <v>alma美馬SC</v>
      </c>
      <c r="E24" s="53">
        <v>0.39583333333333331</v>
      </c>
      <c r="F24" s="54">
        <v>5</v>
      </c>
      <c r="G24" s="55" t="str">
        <f>VLOOKUP(F24,チーム名!$A$2:$H$12,2,1)</f>
        <v>alma美馬SC</v>
      </c>
      <c r="H24" s="56" t="s">
        <v>39</v>
      </c>
      <c r="I24" s="57">
        <v>7</v>
      </c>
      <c r="J24" s="55" t="str">
        <f>VLOOKUP(I24,チーム名!$A$2:$H$12,2,1)</f>
        <v>FC侍</v>
      </c>
      <c r="K24" s="134" t="str">
        <f>G28</f>
        <v>Galaxy徳島</v>
      </c>
      <c r="L24" s="55"/>
      <c r="M24" s="111" t="str">
        <f>G25</f>
        <v>FC山川</v>
      </c>
    </row>
    <row r="25" spans="1:13" ht="29.25" customHeight="1">
      <c r="A25" s="1"/>
      <c r="B25" s="137">
        <v>44832</v>
      </c>
      <c r="C25" s="129"/>
      <c r="D25" s="132"/>
      <c r="E25" s="46">
        <v>0.46527777777777773</v>
      </c>
      <c r="F25" s="37">
        <v>8</v>
      </c>
      <c r="G25" s="44" t="str">
        <f>VLOOKUP(F25,チーム名!$A$2:$H$12,2,1)</f>
        <v>FC山川</v>
      </c>
      <c r="H25" s="38" t="s">
        <v>39</v>
      </c>
      <c r="I25" s="39">
        <v>10</v>
      </c>
      <c r="J25" s="44" t="str">
        <f>VLOOKUP(I25,チーム名!$A$2:$H$12,2,1)</f>
        <v>FC NARUTO</v>
      </c>
      <c r="K25" s="135"/>
      <c r="L25" s="44"/>
      <c r="M25" s="104" t="str">
        <f>J24</f>
        <v>FC侍</v>
      </c>
    </row>
    <row r="26" spans="1:13" ht="29.25" customHeight="1">
      <c r="A26" s="1"/>
      <c r="B26" s="138"/>
      <c r="C26" s="129"/>
      <c r="D26" s="132"/>
      <c r="E26" s="46">
        <v>0.53472222222222221</v>
      </c>
      <c r="F26" s="37">
        <v>9</v>
      </c>
      <c r="G26" s="44" t="str">
        <f>VLOOKUP(F26,チーム名!$A$2:$H$12,2,1)</f>
        <v>F.C EURO</v>
      </c>
      <c r="H26" s="38"/>
      <c r="I26" s="39">
        <v>1</v>
      </c>
      <c r="J26" s="44" t="str">
        <f>VLOOKUP(I26,チーム名!$A$2:$H$12,2,1)</f>
        <v>吉野クラブ</v>
      </c>
      <c r="K26" s="135"/>
      <c r="L26" s="44"/>
      <c r="M26" s="104" t="str">
        <f>G27</f>
        <v>FC Aguilas</v>
      </c>
    </row>
    <row r="27" spans="1:13" ht="29.25" customHeight="1">
      <c r="A27" s="1"/>
      <c r="B27" s="138"/>
      <c r="C27" s="129"/>
      <c r="D27" s="132"/>
      <c r="E27" s="46">
        <v>0.60416666666666663</v>
      </c>
      <c r="F27" s="37">
        <v>4</v>
      </c>
      <c r="G27" s="44" t="str">
        <f>VLOOKUP(F27,チーム名!$A$2:$H$12,2,1)</f>
        <v>FC Aguilas</v>
      </c>
      <c r="H27" s="38"/>
      <c r="I27" s="39">
        <v>11</v>
      </c>
      <c r="J27" s="44" t="str">
        <f>VLOOKUP(I27,チーム名!$A$2:$H$12,2,1)</f>
        <v>LAZO TOKUSHIMACITY.FC</v>
      </c>
      <c r="K27" s="135"/>
      <c r="L27" s="44"/>
      <c r="M27" s="104" t="str">
        <f>G26</f>
        <v>F.C EURO</v>
      </c>
    </row>
    <row r="28" spans="1:13" ht="29.25" customHeight="1" thickBot="1">
      <c r="A28" s="1"/>
      <c r="B28" s="138"/>
      <c r="C28" s="130"/>
      <c r="D28" s="133"/>
      <c r="E28" s="47">
        <v>0.67361111111111116</v>
      </c>
      <c r="F28" s="48">
        <v>6</v>
      </c>
      <c r="G28" s="49" t="str">
        <f>VLOOKUP(F28,チーム名!$A$2:$H$12,2,1)</f>
        <v>Galaxy徳島</v>
      </c>
      <c r="H28" s="50" t="s">
        <v>39</v>
      </c>
      <c r="I28" s="51">
        <v>3</v>
      </c>
      <c r="J28" s="49" t="str">
        <f>VLOOKUP(I28,チーム名!$A$2:$H$12,2,1)</f>
        <v>白虎隊</v>
      </c>
      <c r="K28" s="136"/>
      <c r="L28" s="52" t="s">
        <v>56</v>
      </c>
      <c r="M28" s="115" t="str">
        <f>J27</f>
        <v>LAZO TOKUSHIMACITY.FC</v>
      </c>
    </row>
    <row r="29" spans="1:13" ht="29.25" customHeight="1">
      <c r="A29" s="1"/>
      <c r="B29" s="79" t="s">
        <v>11</v>
      </c>
      <c r="C29" s="139" t="s">
        <v>53</v>
      </c>
      <c r="D29" s="141" t="str">
        <f>G29</f>
        <v>レッドサンズ</v>
      </c>
      <c r="E29" s="80">
        <v>0.41666666666666669</v>
      </c>
      <c r="F29" s="81">
        <v>2</v>
      </c>
      <c r="G29" s="82" t="str">
        <f>VLOOKUP(F29,チーム名!$A$2:$H$12,2,1)</f>
        <v>レッドサンズ</v>
      </c>
      <c r="H29" s="83" t="s">
        <v>39</v>
      </c>
      <c r="I29" s="84">
        <v>8</v>
      </c>
      <c r="J29" s="82" t="str">
        <f>VLOOKUP(I29,チーム名!$A$2:$H$12,2,1)</f>
        <v>FC山川</v>
      </c>
      <c r="K29" s="143" t="str">
        <f>G31</f>
        <v>FC侍</v>
      </c>
      <c r="L29" s="82"/>
      <c r="M29" s="101" t="str">
        <f>J30</f>
        <v>FC NARUTO</v>
      </c>
    </row>
    <row r="30" spans="1:13" ht="29.25" customHeight="1">
      <c r="A30" s="1"/>
      <c r="B30" s="137">
        <v>43743</v>
      </c>
      <c r="C30" s="129"/>
      <c r="D30" s="172"/>
      <c r="E30" s="46">
        <v>0.4861111111111111</v>
      </c>
      <c r="F30" s="37">
        <v>5</v>
      </c>
      <c r="G30" s="44" t="str">
        <f>VLOOKUP(F30,チーム名!$A$2:$H$12,2,1)</f>
        <v>alma美馬SC</v>
      </c>
      <c r="H30" s="38" t="s">
        <v>39</v>
      </c>
      <c r="I30" s="39">
        <v>10</v>
      </c>
      <c r="J30" s="44" t="str">
        <f>VLOOKUP(I30,チーム名!$A$2:$H$12,2,1)</f>
        <v>FC NARUTO</v>
      </c>
      <c r="K30" s="135"/>
      <c r="L30" s="44"/>
      <c r="M30" s="102" t="str">
        <f>G31</f>
        <v>FC侍</v>
      </c>
    </row>
    <row r="31" spans="1:13" ht="29.25" customHeight="1" thickBot="1">
      <c r="A31" s="1"/>
      <c r="B31" s="145"/>
      <c r="C31" s="140"/>
      <c r="D31" s="173"/>
      <c r="E31" s="85">
        <v>0.55555555555555558</v>
      </c>
      <c r="F31" s="86">
        <v>7</v>
      </c>
      <c r="G31" s="87" t="str">
        <f>VLOOKUP(F31,チーム名!$A$2:$H$12,2,1)</f>
        <v>FC侍</v>
      </c>
      <c r="H31" s="88" t="s">
        <v>39</v>
      </c>
      <c r="I31" s="89">
        <v>11</v>
      </c>
      <c r="J31" s="87" t="str">
        <f>VLOOKUP(I31,チーム名!$A$2:$H$12,2,1)</f>
        <v>LAZO TOKUSHIMACITY.FC</v>
      </c>
      <c r="K31" s="144"/>
      <c r="L31" s="90" t="s">
        <v>56</v>
      </c>
      <c r="M31" s="103" t="str">
        <f>G30</f>
        <v>alma美馬SC</v>
      </c>
    </row>
    <row r="32" spans="1:13" ht="29.25" customHeight="1">
      <c r="A32" s="1"/>
      <c r="B32" s="91" t="s">
        <v>12</v>
      </c>
      <c r="C32" s="128" t="s">
        <v>53</v>
      </c>
      <c r="D32" s="169" t="str">
        <f>G32</f>
        <v>F.C EURO</v>
      </c>
      <c r="E32" s="53">
        <v>0.41666666666666669</v>
      </c>
      <c r="F32" s="54">
        <v>9</v>
      </c>
      <c r="G32" s="55" t="str">
        <f>VLOOKUP(F32,チーム名!$A$2:$H$12,2,1)</f>
        <v>F.C EURO</v>
      </c>
      <c r="H32" s="56" t="s">
        <v>39</v>
      </c>
      <c r="I32" s="57">
        <v>4</v>
      </c>
      <c r="J32" s="55" t="str">
        <f>VLOOKUP(I32,チーム名!$A$2:$H$12,2,1)</f>
        <v>FC Aguilas</v>
      </c>
      <c r="K32" s="134" t="str">
        <f>G34</f>
        <v>白虎隊</v>
      </c>
      <c r="L32" s="55"/>
      <c r="M32" s="108" t="str">
        <f>J33</f>
        <v>Galaxy徳島</v>
      </c>
    </row>
    <row r="33" spans="1:13" ht="29.25" customHeight="1">
      <c r="A33" s="1"/>
      <c r="B33" s="137">
        <v>43750</v>
      </c>
      <c r="C33" s="129"/>
      <c r="D33" s="170"/>
      <c r="E33" s="46">
        <v>0.4861111111111111</v>
      </c>
      <c r="F33" s="37">
        <v>1</v>
      </c>
      <c r="G33" s="44" t="str">
        <f>VLOOKUP(F33,チーム名!$A$2:$H$12,2,1)</f>
        <v>吉野クラブ</v>
      </c>
      <c r="H33" s="38" t="s">
        <v>39</v>
      </c>
      <c r="I33" s="39">
        <v>6</v>
      </c>
      <c r="J33" s="44" t="str">
        <f>VLOOKUP(I33,チーム名!$A$2:$H$12,2,1)</f>
        <v>Galaxy徳島</v>
      </c>
      <c r="K33" s="135"/>
      <c r="L33" s="44"/>
      <c r="M33" s="116" t="str">
        <f>G34</f>
        <v>白虎隊</v>
      </c>
    </row>
    <row r="34" spans="1:13" ht="29.25" customHeight="1" thickBot="1">
      <c r="A34" s="1"/>
      <c r="B34" s="138"/>
      <c r="C34" s="130"/>
      <c r="D34" s="174"/>
      <c r="E34" s="47">
        <v>0.55555555555555558</v>
      </c>
      <c r="F34" s="48">
        <v>3</v>
      </c>
      <c r="G34" s="49" t="str">
        <f>VLOOKUP(F34,チーム名!$A$2:$H$12,2,1)</f>
        <v>白虎隊</v>
      </c>
      <c r="H34" s="50" t="s">
        <v>39</v>
      </c>
      <c r="I34" s="51">
        <v>7</v>
      </c>
      <c r="J34" s="49" t="str">
        <f>VLOOKUP(I34,チーム名!$A$2:$H$12,2,1)</f>
        <v>FC侍</v>
      </c>
      <c r="K34" s="136"/>
      <c r="L34" s="52" t="s">
        <v>56</v>
      </c>
      <c r="M34" s="106" t="str">
        <f>G33</f>
        <v>吉野クラブ</v>
      </c>
    </row>
    <row r="35" spans="1:13" ht="29.25" customHeight="1">
      <c r="A35" s="1"/>
      <c r="B35" s="79" t="s">
        <v>32</v>
      </c>
      <c r="C35" s="157" t="s">
        <v>59</v>
      </c>
      <c r="D35" s="160" t="str">
        <f>G35</f>
        <v>LAZO TOKUSHIMACITY.FC</v>
      </c>
      <c r="E35" s="80">
        <v>0.41666666666666669</v>
      </c>
      <c r="F35" s="81">
        <v>11</v>
      </c>
      <c r="G35" s="82" t="str">
        <f>VLOOKUP(F35,チーム名!$A$2:$H$12,2,1)</f>
        <v>LAZO TOKUSHIMACITY.FC</v>
      </c>
      <c r="H35" s="92" t="s">
        <v>39</v>
      </c>
      <c r="I35" s="84">
        <v>8</v>
      </c>
      <c r="J35" s="82" t="str">
        <f>VLOOKUP(I35,チーム名!$A$2:$H$12,2,1)</f>
        <v>FC山川</v>
      </c>
      <c r="K35" s="163" t="str">
        <f>J37</f>
        <v>F.C EURO</v>
      </c>
      <c r="L35" s="82"/>
      <c r="M35" s="101" t="str">
        <f>G36</f>
        <v>レッドサンズ</v>
      </c>
    </row>
    <row r="36" spans="1:13" ht="29.25" customHeight="1">
      <c r="A36" s="1"/>
      <c r="B36" s="166">
        <v>45949</v>
      </c>
      <c r="C36" s="158"/>
      <c r="D36" s="161"/>
      <c r="E36" s="46">
        <v>0.4861111111111111</v>
      </c>
      <c r="F36" s="37">
        <v>2</v>
      </c>
      <c r="G36" s="44" t="str">
        <f>VLOOKUP(F36,チーム名!$A$2:$H$12,2,1)</f>
        <v>レッドサンズ</v>
      </c>
      <c r="H36" s="40"/>
      <c r="I36" s="39">
        <v>10</v>
      </c>
      <c r="J36" s="44" t="str">
        <f>VLOOKUP(I36,チーム名!$A$2:$H$12,2,1)</f>
        <v>FC NARUTO</v>
      </c>
      <c r="K36" s="164"/>
      <c r="L36" s="44"/>
      <c r="M36" s="116" t="str">
        <f>J35</f>
        <v>FC山川</v>
      </c>
    </row>
    <row r="37" spans="1:13" ht="29.25" customHeight="1" thickBot="1">
      <c r="A37" s="1"/>
      <c r="B37" s="167"/>
      <c r="C37" s="159"/>
      <c r="D37" s="162"/>
      <c r="E37" s="85">
        <v>0.55555555555555558</v>
      </c>
      <c r="F37" s="86">
        <v>5</v>
      </c>
      <c r="G37" s="87" t="str">
        <f>VLOOKUP(F37,チーム名!$A$2:$H$12,2,1)</f>
        <v>alma美馬SC</v>
      </c>
      <c r="H37" s="88" t="s">
        <v>39</v>
      </c>
      <c r="I37" s="89">
        <v>9</v>
      </c>
      <c r="J37" s="87" t="str">
        <f>VLOOKUP(I37,チーム名!$A$2:$H$12,2,1)</f>
        <v>F.C EURO</v>
      </c>
      <c r="K37" s="165"/>
      <c r="L37" s="90" t="s">
        <v>56</v>
      </c>
      <c r="M37" s="103" t="str">
        <f>J36</f>
        <v>FC NARUTO</v>
      </c>
    </row>
    <row r="38" spans="1:13" ht="32.25" customHeight="1">
      <c r="A38" s="1"/>
      <c r="B38" s="91" t="s">
        <v>33</v>
      </c>
      <c r="C38" s="168" t="s">
        <v>60</v>
      </c>
      <c r="D38" s="169" t="str">
        <f>G38</f>
        <v>吉野クラブ</v>
      </c>
      <c r="E38" s="53">
        <v>0.5625</v>
      </c>
      <c r="F38" s="54">
        <v>1</v>
      </c>
      <c r="G38" s="55" t="str">
        <f>VLOOKUP(F38,チーム名!$A$2:$H$12,2,1)</f>
        <v>吉野クラブ</v>
      </c>
      <c r="H38" s="56" t="s">
        <v>39</v>
      </c>
      <c r="I38" s="57">
        <v>10</v>
      </c>
      <c r="J38" s="55" t="str">
        <f>VLOOKUP(I38,チーム名!$A$2:$H$12,2,1)</f>
        <v>FC NARUTO</v>
      </c>
      <c r="K38" s="134" t="str">
        <f>J41</f>
        <v>Galaxy徳島</v>
      </c>
      <c r="L38" s="55"/>
      <c r="M38" s="108" t="str">
        <f>J39</f>
        <v>alma美馬SC</v>
      </c>
    </row>
    <row r="39" spans="1:13" ht="32.25" customHeight="1">
      <c r="A39" s="1"/>
      <c r="B39" s="137">
        <v>43764</v>
      </c>
      <c r="C39" s="129"/>
      <c r="D39" s="170"/>
      <c r="E39" s="46">
        <v>0.63194444444444442</v>
      </c>
      <c r="F39" s="37">
        <v>2</v>
      </c>
      <c r="G39" s="44" t="str">
        <f>VLOOKUP(F39,チーム名!$A$2:$H$12,2,1)</f>
        <v>レッドサンズ</v>
      </c>
      <c r="H39" s="38" t="s">
        <v>39</v>
      </c>
      <c r="I39" s="39">
        <v>5</v>
      </c>
      <c r="J39" s="44" t="str">
        <f>VLOOKUP(I39,チーム名!$A$2:$H$12,2,1)</f>
        <v>alma美馬SC</v>
      </c>
      <c r="K39" s="135"/>
      <c r="L39" s="44"/>
      <c r="M39" s="102" t="str">
        <f>G40</f>
        <v>FC Aguilas</v>
      </c>
    </row>
    <row r="40" spans="1:13" ht="32.25" customHeight="1">
      <c r="A40" s="1"/>
      <c r="B40" s="138"/>
      <c r="C40" s="129"/>
      <c r="D40" s="170"/>
      <c r="E40" s="46">
        <v>0.70138888888888884</v>
      </c>
      <c r="F40" s="37">
        <v>4</v>
      </c>
      <c r="G40" s="44" t="str">
        <f>VLOOKUP(F40,チーム名!$A$2:$H$12,2,1)</f>
        <v>FC Aguilas</v>
      </c>
      <c r="H40" s="38"/>
      <c r="I40" s="39">
        <v>8</v>
      </c>
      <c r="J40" s="44" t="str">
        <f>VLOOKUP(I40,チーム名!$A$2:$H$12,2,1)</f>
        <v>FC山川</v>
      </c>
      <c r="K40" s="135"/>
      <c r="L40" s="44"/>
      <c r="M40" s="102" t="str">
        <f>J41</f>
        <v>Galaxy徳島</v>
      </c>
    </row>
    <row r="41" spans="1:13" ht="32.25" customHeight="1" thickBot="1">
      <c r="A41" s="1"/>
      <c r="B41" s="145"/>
      <c r="C41" s="140"/>
      <c r="D41" s="171"/>
      <c r="E41" s="85">
        <v>0.77083333333333337</v>
      </c>
      <c r="F41" s="86">
        <v>7</v>
      </c>
      <c r="G41" s="87" t="str">
        <f>VLOOKUP(F41,チーム名!$A$2:$H$12,2,1)</f>
        <v>FC侍</v>
      </c>
      <c r="H41" s="88" t="s">
        <v>39</v>
      </c>
      <c r="I41" s="89">
        <v>6</v>
      </c>
      <c r="J41" s="87" t="str">
        <f>VLOOKUP(I41,チーム名!$A$2:$H$12,2,1)</f>
        <v>Galaxy徳島</v>
      </c>
      <c r="K41" s="144"/>
      <c r="L41" s="90" t="s">
        <v>56</v>
      </c>
      <c r="M41" s="103" t="str">
        <f>J40</f>
        <v>FC山川</v>
      </c>
    </row>
    <row r="42" spans="1:13" ht="32.25" customHeight="1">
      <c r="A42" s="1"/>
      <c r="B42" s="67"/>
      <c r="C42" s="59"/>
      <c r="D42" s="60"/>
      <c r="E42" s="61"/>
      <c r="F42" s="62"/>
      <c r="G42" s="63"/>
      <c r="H42" s="64"/>
      <c r="I42" s="65"/>
      <c r="J42" s="63"/>
      <c r="K42" s="66"/>
      <c r="L42" s="68"/>
      <c r="M42" s="69"/>
    </row>
    <row r="43" spans="1:13" ht="32.25" customHeight="1">
      <c r="A43" s="1"/>
      <c r="B43" s="67"/>
      <c r="C43" s="59"/>
      <c r="D43" s="60"/>
      <c r="E43" s="61"/>
      <c r="F43" s="62"/>
      <c r="G43" s="63"/>
      <c r="H43" s="64"/>
      <c r="I43" s="65"/>
      <c r="J43" s="63"/>
      <c r="K43" s="66"/>
      <c r="L43" s="68"/>
      <c r="M43" s="69"/>
    </row>
    <row r="44" spans="1:13" ht="32.25" customHeight="1" thickBot="1">
      <c r="A44" s="1"/>
      <c r="B44" s="112" t="s">
        <v>65</v>
      </c>
      <c r="C44" s="59"/>
      <c r="D44" s="60"/>
      <c r="E44" s="61"/>
      <c r="F44" s="62"/>
      <c r="G44" s="63"/>
      <c r="H44" s="64"/>
      <c r="I44" s="65"/>
      <c r="J44" s="63"/>
      <c r="K44" s="66"/>
      <c r="L44" s="68"/>
      <c r="M44" s="69"/>
    </row>
    <row r="45" spans="1:13" ht="32.25" customHeight="1" thickBot="1">
      <c r="A45" s="1"/>
      <c r="B45" s="75" t="s">
        <v>0</v>
      </c>
      <c r="C45" s="76" t="s">
        <v>1</v>
      </c>
      <c r="D45" s="76" t="s">
        <v>2</v>
      </c>
      <c r="E45" s="77" t="s">
        <v>3</v>
      </c>
      <c r="F45" s="78"/>
      <c r="G45" s="126" t="s">
        <v>4</v>
      </c>
      <c r="H45" s="126"/>
      <c r="I45" s="126"/>
      <c r="J45" s="126"/>
      <c r="K45" s="76" t="s">
        <v>35</v>
      </c>
      <c r="L45" s="126" t="s">
        <v>5</v>
      </c>
      <c r="M45" s="127"/>
    </row>
    <row r="46" spans="1:13" ht="32.25" customHeight="1">
      <c r="A46" s="1"/>
      <c r="B46" s="79" t="s">
        <v>34</v>
      </c>
      <c r="C46" s="146" t="s">
        <v>61</v>
      </c>
      <c r="D46" s="147" t="str">
        <f>G46</f>
        <v>白虎隊</v>
      </c>
      <c r="E46" s="80">
        <v>0.39583333333333331</v>
      </c>
      <c r="F46" s="81">
        <v>3</v>
      </c>
      <c r="G46" s="82" t="str">
        <f>VLOOKUP(F46,チーム名!$A$2:$H$12,2,1)</f>
        <v>白虎隊</v>
      </c>
      <c r="H46" s="83" t="s">
        <v>39</v>
      </c>
      <c r="I46" s="84">
        <v>9</v>
      </c>
      <c r="J46" s="82" t="str">
        <f>VLOOKUP(I46,チーム名!$A$2:$H$12,2,1)</f>
        <v>F.C EURO</v>
      </c>
      <c r="K46" s="143" t="str">
        <f>J50</f>
        <v>FC山川</v>
      </c>
      <c r="L46" s="96"/>
      <c r="M46" s="107" t="str">
        <f>G47</f>
        <v>LAZO TOKUSHIMACITY.FC</v>
      </c>
    </row>
    <row r="47" spans="1:13" ht="32.25" customHeight="1">
      <c r="A47" s="1"/>
      <c r="B47" s="151">
        <v>45970</v>
      </c>
      <c r="C47" s="129"/>
      <c r="D47" s="148"/>
      <c r="E47" s="46">
        <v>0.46527777777777773</v>
      </c>
      <c r="F47" s="37">
        <v>11</v>
      </c>
      <c r="G47" s="44" t="str">
        <f>VLOOKUP(F47,チーム名!$A$2:$H$12,2,1)</f>
        <v>LAZO TOKUSHIMACITY.FC</v>
      </c>
      <c r="H47" s="38"/>
      <c r="I47" s="39">
        <v>2</v>
      </c>
      <c r="J47" s="44" t="str">
        <f>VLOOKUP(I47,チーム名!$A$2:$H$12,2,1)</f>
        <v>レッドサンズ</v>
      </c>
      <c r="K47" s="150"/>
      <c r="L47" s="45"/>
      <c r="M47" s="104" t="str">
        <f>J48</f>
        <v>FC侍</v>
      </c>
    </row>
    <row r="48" spans="1:13" ht="32.25" customHeight="1">
      <c r="A48" s="1"/>
      <c r="B48" s="151"/>
      <c r="C48" s="129"/>
      <c r="D48" s="148"/>
      <c r="E48" s="46">
        <v>0.53472222222222221</v>
      </c>
      <c r="F48" s="37">
        <v>1</v>
      </c>
      <c r="G48" s="44" t="str">
        <f>VLOOKUP(F48,チーム名!$A$2:$H$12,2,1)</f>
        <v>吉野クラブ</v>
      </c>
      <c r="H48" s="38"/>
      <c r="I48" s="39">
        <v>7</v>
      </c>
      <c r="J48" s="44" t="str">
        <f>VLOOKUP(I48,チーム名!$A$2:$H$12,2,1)</f>
        <v>FC侍</v>
      </c>
      <c r="K48" s="150"/>
      <c r="L48" s="45"/>
      <c r="M48" s="116" t="str">
        <f>G49</f>
        <v>FC Aguilas</v>
      </c>
    </row>
    <row r="49" spans="1:13" ht="32.25" customHeight="1">
      <c r="A49" s="1"/>
      <c r="B49" s="151"/>
      <c r="C49" s="129"/>
      <c r="D49" s="148"/>
      <c r="E49" s="46">
        <v>0.60416666666666663</v>
      </c>
      <c r="F49" s="37">
        <v>4</v>
      </c>
      <c r="G49" s="44" t="str">
        <f>VLOOKUP(F49,チーム名!$A$2:$H$12,2,1)</f>
        <v>FC Aguilas</v>
      </c>
      <c r="H49" s="38"/>
      <c r="I49" s="39">
        <v>5</v>
      </c>
      <c r="J49" s="44" t="str">
        <f>VLOOKUP(I49,チーム名!$A$2:$H$12,2,1)</f>
        <v>alma美馬SC</v>
      </c>
      <c r="K49" s="150"/>
      <c r="L49" s="45"/>
      <c r="M49" s="116" t="str">
        <f>J50</f>
        <v>FC山川</v>
      </c>
    </row>
    <row r="50" spans="1:13" ht="32.25" customHeight="1" thickBot="1">
      <c r="A50" s="1"/>
      <c r="B50" s="152"/>
      <c r="C50" s="130"/>
      <c r="D50" s="149"/>
      <c r="E50" s="47">
        <v>0.67361111111111116</v>
      </c>
      <c r="F50" s="48">
        <v>6</v>
      </c>
      <c r="G50" s="49" t="str">
        <f>VLOOKUP(F50,チーム名!$A$2:$H$12,2,1)</f>
        <v>Galaxy徳島</v>
      </c>
      <c r="H50" s="50" t="s">
        <v>39</v>
      </c>
      <c r="I50" s="51">
        <v>8</v>
      </c>
      <c r="J50" s="49" t="str">
        <f>VLOOKUP(I50,チーム名!$A$2:$H$12,2,1)</f>
        <v>FC山川</v>
      </c>
      <c r="K50" s="136"/>
      <c r="L50" s="52" t="s">
        <v>56</v>
      </c>
      <c r="M50" s="109" t="str">
        <f>J49</f>
        <v>alma美馬SC</v>
      </c>
    </row>
    <row r="51" spans="1:13" ht="32.25" customHeight="1">
      <c r="A51" s="1"/>
      <c r="B51" s="79" t="s">
        <v>30</v>
      </c>
      <c r="C51" s="153" t="s">
        <v>54</v>
      </c>
      <c r="D51" s="155" t="str">
        <f>G51</f>
        <v>FC NARUTO</v>
      </c>
      <c r="E51" s="80">
        <v>0.72916666666666663</v>
      </c>
      <c r="F51" s="81">
        <v>10</v>
      </c>
      <c r="G51" s="82" t="str">
        <f>VLOOKUP(F51,チーム名!$A$2:$H$12,2,1)</f>
        <v>FC NARUTO</v>
      </c>
      <c r="H51" s="83" t="s">
        <v>39</v>
      </c>
      <c r="I51" s="84">
        <v>4</v>
      </c>
      <c r="J51" s="82" t="str">
        <f>VLOOKUP(I51,チーム名!$A$2:$H$12,2,1)</f>
        <v>FC Aguilas</v>
      </c>
      <c r="K51" s="143" t="str">
        <f>J52</f>
        <v>レッドサンズ</v>
      </c>
      <c r="L51" s="96"/>
      <c r="M51" s="107" t="str">
        <f>G52</f>
        <v>白虎隊</v>
      </c>
    </row>
    <row r="52" spans="1:13" ht="32.25" customHeight="1" thickBot="1">
      <c r="A52" s="1"/>
      <c r="B52" s="100">
        <v>45984</v>
      </c>
      <c r="C52" s="154"/>
      <c r="D52" s="156"/>
      <c r="E52" s="85">
        <v>0.79861111111111116</v>
      </c>
      <c r="F52" s="86">
        <v>3</v>
      </c>
      <c r="G52" s="87" t="str">
        <f>VLOOKUP(F52,チーム名!$A$2:$H$12,2,1)</f>
        <v>白虎隊</v>
      </c>
      <c r="H52" s="88" t="s">
        <v>39</v>
      </c>
      <c r="I52" s="89">
        <v>2</v>
      </c>
      <c r="J52" s="87" t="str">
        <f>VLOOKUP(I52,チーム名!$A$2:$H$12,2,1)</f>
        <v>レッドサンズ</v>
      </c>
      <c r="K52" s="144"/>
      <c r="L52" s="90" t="s">
        <v>56</v>
      </c>
      <c r="M52" s="110" t="str">
        <f>G51</f>
        <v>FC NARUTO</v>
      </c>
    </row>
    <row r="53" spans="1:13" ht="32.25" customHeight="1">
      <c r="A53" s="1"/>
      <c r="B53" s="91" t="s">
        <v>38</v>
      </c>
      <c r="C53" s="128" t="s">
        <v>51</v>
      </c>
      <c r="D53" s="131" t="str">
        <f>G53</f>
        <v>FC NARUTO</v>
      </c>
      <c r="E53" s="53">
        <v>0.39583333333333331</v>
      </c>
      <c r="F53" s="54">
        <v>10</v>
      </c>
      <c r="G53" s="55" t="str">
        <f>VLOOKUP(F53,チーム名!$A$2:$H$12,2,1)</f>
        <v>FC NARUTO</v>
      </c>
      <c r="H53" s="56" t="s">
        <v>39</v>
      </c>
      <c r="I53" s="57">
        <v>7</v>
      </c>
      <c r="J53" s="55" t="str">
        <f>VLOOKUP(I53,チーム名!$A$2:$H$12,2,1)</f>
        <v>FC侍</v>
      </c>
      <c r="K53" s="134" t="str">
        <f>J57</f>
        <v>吉野クラブ</v>
      </c>
      <c r="L53" s="58"/>
      <c r="M53" s="111" t="str">
        <f>G54</f>
        <v>白虎隊</v>
      </c>
    </row>
    <row r="54" spans="1:13" ht="32.25" customHeight="1">
      <c r="A54" s="1"/>
      <c r="B54" s="137">
        <v>43813</v>
      </c>
      <c r="C54" s="129"/>
      <c r="D54" s="132"/>
      <c r="E54" s="46">
        <v>0.46527777777777773</v>
      </c>
      <c r="F54" s="37">
        <v>3</v>
      </c>
      <c r="G54" s="44" t="str">
        <f>VLOOKUP(F54,チーム名!$A$2:$H$12,2,1)</f>
        <v>白虎隊</v>
      </c>
      <c r="H54" s="38" t="s">
        <v>39</v>
      </c>
      <c r="I54" s="39">
        <v>5</v>
      </c>
      <c r="J54" s="44" t="str">
        <f>VLOOKUP(I54,チーム名!$A$2:$H$12,2,1)</f>
        <v>alma美馬SC</v>
      </c>
      <c r="K54" s="135"/>
      <c r="L54" s="45"/>
      <c r="M54" s="104" t="str">
        <f>J53</f>
        <v>FC侍</v>
      </c>
    </row>
    <row r="55" spans="1:13" ht="32.25" customHeight="1">
      <c r="A55" s="1"/>
      <c r="B55" s="138"/>
      <c r="C55" s="129"/>
      <c r="D55" s="132"/>
      <c r="E55" s="46">
        <v>0.53472222222222221</v>
      </c>
      <c r="F55" s="37">
        <v>11</v>
      </c>
      <c r="G55" s="44" t="str">
        <f>VLOOKUP(F55,チーム名!$A$2:$H$12,2,1)</f>
        <v>LAZO TOKUSHIMACITY.FC</v>
      </c>
      <c r="H55" s="38"/>
      <c r="I55" s="39">
        <v>9</v>
      </c>
      <c r="J55" s="44" t="str">
        <f>VLOOKUP(I55,チーム名!$A$2:$H$12,2,1)</f>
        <v>F.C EURO</v>
      </c>
      <c r="K55" s="135"/>
      <c r="L55" s="45"/>
      <c r="M55" s="104" t="str">
        <f>J56</f>
        <v>Galaxy徳島</v>
      </c>
    </row>
    <row r="56" spans="1:13" ht="32.25" customHeight="1">
      <c r="A56" s="1"/>
      <c r="B56" s="138"/>
      <c r="C56" s="129"/>
      <c r="D56" s="132"/>
      <c r="E56" s="46">
        <v>0.60416666666666663</v>
      </c>
      <c r="F56" s="37">
        <v>4</v>
      </c>
      <c r="G56" s="44" t="str">
        <f>VLOOKUP(F56,チーム名!$A$2:$H$12,2,1)</f>
        <v>FC Aguilas</v>
      </c>
      <c r="H56" s="38"/>
      <c r="I56" s="39">
        <v>6</v>
      </c>
      <c r="J56" s="44" t="str">
        <f>VLOOKUP(I56,チーム名!$A$2:$H$12,2,1)</f>
        <v>Galaxy徳島</v>
      </c>
      <c r="K56" s="135"/>
      <c r="L56" s="45"/>
      <c r="M56" s="104" t="str">
        <f>J57</f>
        <v>吉野クラブ</v>
      </c>
    </row>
    <row r="57" spans="1:13" ht="32.25" customHeight="1" thickBot="1">
      <c r="A57" s="1"/>
      <c r="B57" s="138"/>
      <c r="C57" s="130"/>
      <c r="D57" s="133"/>
      <c r="E57" s="47">
        <v>0.67361111111111116</v>
      </c>
      <c r="F57" s="48">
        <v>8</v>
      </c>
      <c r="G57" s="49" t="str">
        <f>VLOOKUP(F57,チーム名!$A$2:$H$12,2,1)</f>
        <v>FC山川</v>
      </c>
      <c r="H57" s="50" t="s">
        <v>39</v>
      </c>
      <c r="I57" s="51">
        <v>1</v>
      </c>
      <c r="J57" s="49" t="str">
        <f>VLOOKUP(I57,チーム名!$A$2:$H$12,2,1)</f>
        <v>吉野クラブ</v>
      </c>
      <c r="K57" s="136"/>
      <c r="L57" s="52" t="s">
        <v>56</v>
      </c>
      <c r="M57" s="109" t="str">
        <f>G56</f>
        <v>FC Aguilas</v>
      </c>
    </row>
    <row r="58" spans="1:13" ht="32.25" customHeight="1">
      <c r="A58" s="1"/>
      <c r="B58" s="79" t="s">
        <v>38</v>
      </c>
      <c r="C58" s="139" t="s">
        <v>51</v>
      </c>
      <c r="D58" s="141" t="str">
        <f>G58</f>
        <v>吉野クラブ</v>
      </c>
      <c r="E58" s="80">
        <v>0.39583333333333331</v>
      </c>
      <c r="F58" s="81">
        <v>1</v>
      </c>
      <c r="G58" s="82" t="str">
        <f>VLOOKUP(F58,チーム名!$A$2:$H$12,2,1)</f>
        <v>吉野クラブ</v>
      </c>
      <c r="H58" s="83" t="s">
        <v>39</v>
      </c>
      <c r="I58" s="84">
        <v>2</v>
      </c>
      <c r="J58" s="82" t="str">
        <f>VLOOKUP(I58,チーム名!$A$2:$H$12,2,1)</f>
        <v>レッドサンズ</v>
      </c>
      <c r="K58" s="143" t="str">
        <f>G62</f>
        <v>FC侍</v>
      </c>
      <c r="L58" s="96"/>
      <c r="M58" s="107" t="str">
        <f>G59</f>
        <v>白虎隊</v>
      </c>
    </row>
    <row r="59" spans="1:13" ht="32.25" customHeight="1">
      <c r="A59" s="1"/>
      <c r="B59" s="137">
        <v>43820</v>
      </c>
      <c r="C59" s="129"/>
      <c r="D59" s="132"/>
      <c r="E59" s="46">
        <v>0.46527777777777773</v>
      </c>
      <c r="F59" s="37">
        <v>3</v>
      </c>
      <c r="G59" s="44" t="str">
        <f>VLOOKUP(F59,チーム名!$A$2:$H$12,2,1)</f>
        <v>白虎隊</v>
      </c>
      <c r="H59" s="38" t="s">
        <v>39</v>
      </c>
      <c r="I59" s="39">
        <v>8</v>
      </c>
      <c r="J59" s="44" t="str">
        <f>VLOOKUP(I59,チーム名!$A$2:$H$12,2,1)</f>
        <v>FC山川</v>
      </c>
      <c r="K59" s="135"/>
      <c r="L59" s="45"/>
      <c r="M59" s="116" t="str">
        <f>J58</f>
        <v>レッドサンズ</v>
      </c>
    </row>
    <row r="60" spans="1:13" ht="32.25" customHeight="1">
      <c r="A60" s="1"/>
      <c r="B60" s="138"/>
      <c r="C60" s="129"/>
      <c r="D60" s="132"/>
      <c r="E60" s="46">
        <v>0.53472222222222221</v>
      </c>
      <c r="F60" s="37">
        <v>11</v>
      </c>
      <c r="G60" s="44" t="str">
        <f>VLOOKUP(F60,チーム名!$A$2:$H$12,2,1)</f>
        <v>LAZO TOKUSHIMACITY.FC</v>
      </c>
      <c r="H60" s="38"/>
      <c r="I60" s="39">
        <v>5</v>
      </c>
      <c r="J60" s="44" t="str">
        <f>VLOOKUP(I60,チーム名!$A$2:$H$12,2,1)</f>
        <v>alma美馬SC</v>
      </c>
      <c r="K60" s="135"/>
      <c r="L60" s="45"/>
      <c r="M60" s="104" t="str">
        <f>J61</f>
        <v>FC NARUTO</v>
      </c>
    </row>
    <row r="61" spans="1:13" ht="32.25" customHeight="1">
      <c r="A61" s="1"/>
      <c r="B61" s="138"/>
      <c r="C61" s="129"/>
      <c r="D61" s="132"/>
      <c r="E61" s="46">
        <v>0.60416666666666663</v>
      </c>
      <c r="F61" s="37">
        <v>6</v>
      </c>
      <c r="G61" s="44" t="str">
        <f>VLOOKUP(F61,チーム名!$A$2:$H$12,2,1)</f>
        <v>Galaxy徳島</v>
      </c>
      <c r="H61" s="38"/>
      <c r="I61" s="39">
        <v>10</v>
      </c>
      <c r="J61" s="44" t="str">
        <f>VLOOKUP(I61,チーム名!$A$2:$H$12,2,1)</f>
        <v>FC NARUTO</v>
      </c>
      <c r="K61" s="135"/>
      <c r="L61" s="45"/>
      <c r="M61" s="104" t="str">
        <f>J62</f>
        <v>F.C EURO</v>
      </c>
    </row>
    <row r="62" spans="1:13" ht="32.25" customHeight="1" thickBot="1">
      <c r="A62" s="1"/>
      <c r="B62" s="145"/>
      <c r="C62" s="140"/>
      <c r="D62" s="142"/>
      <c r="E62" s="85">
        <v>0.67361111111111116</v>
      </c>
      <c r="F62" s="86">
        <v>7</v>
      </c>
      <c r="G62" s="87" t="str">
        <f>VLOOKUP(F62,チーム名!$A$2:$H$12,2,1)</f>
        <v>FC侍</v>
      </c>
      <c r="H62" s="88" t="s">
        <v>39</v>
      </c>
      <c r="I62" s="89">
        <v>9</v>
      </c>
      <c r="J62" s="87" t="str">
        <f>VLOOKUP(I62,チーム名!$A$2:$H$12,2,1)</f>
        <v>F.C EURO</v>
      </c>
      <c r="K62" s="144"/>
      <c r="L62" s="90" t="s">
        <v>56</v>
      </c>
      <c r="M62" s="110" t="str">
        <f>G61</f>
        <v>Galaxy徳島</v>
      </c>
    </row>
    <row r="63" spans="1:13" ht="18.75" customHeight="1">
      <c r="A63" s="1"/>
      <c r="B63" s="117" t="s">
        <v>62</v>
      </c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9"/>
    </row>
    <row r="64" spans="1:13" ht="18.75" customHeight="1" thickBot="1">
      <c r="A64" s="1"/>
      <c r="B64" s="120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2"/>
    </row>
    <row r="65" spans="1:13" ht="15.75" customHeight="1">
      <c r="A65" s="4"/>
      <c r="B65" s="5"/>
      <c r="C65" s="6"/>
      <c r="D65" s="7"/>
      <c r="E65" s="8"/>
      <c r="F65" s="32"/>
      <c r="G65" s="3"/>
      <c r="H65" s="7"/>
      <c r="I65" s="9"/>
      <c r="J65" s="3"/>
      <c r="K65" s="3"/>
      <c r="L65" s="7"/>
      <c r="M65" s="7"/>
    </row>
    <row r="66" spans="1:13" s="16" customFormat="1" ht="21.75" customHeight="1">
      <c r="A66" s="10"/>
      <c r="B66" s="11" t="s">
        <v>13</v>
      </c>
      <c r="C66" s="12"/>
      <c r="D66" s="13"/>
      <c r="E66" s="14"/>
      <c r="F66" s="33"/>
      <c r="G66" s="13"/>
      <c r="H66" s="13"/>
      <c r="I66" s="15"/>
      <c r="J66" s="13"/>
      <c r="K66" s="13"/>
      <c r="L66" s="13"/>
      <c r="M66" s="13"/>
    </row>
    <row r="67" spans="1:13" s="16" customFormat="1" ht="21.75" customHeight="1">
      <c r="A67" s="10"/>
      <c r="B67" s="11" t="s">
        <v>14</v>
      </c>
      <c r="C67" s="12"/>
      <c r="D67" s="13"/>
      <c r="E67" s="14"/>
      <c r="F67" s="33"/>
      <c r="G67" s="13"/>
      <c r="H67" s="13"/>
      <c r="I67" s="15"/>
      <c r="J67" s="13"/>
      <c r="K67" s="13"/>
      <c r="L67" s="13"/>
      <c r="M67" s="13"/>
    </row>
    <row r="68" spans="1:13" s="16" customFormat="1" ht="21.75" customHeight="1">
      <c r="A68" s="10"/>
      <c r="B68" s="17"/>
      <c r="C68" s="12"/>
      <c r="D68" s="13"/>
      <c r="E68" s="14"/>
      <c r="F68" s="33"/>
      <c r="G68" s="13"/>
      <c r="H68" s="13"/>
      <c r="I68" s="15"/>
      <c r="J68" s="13"/>
      <c r="K68" s="13"/>
      <c r="L68" s="13"/>
      <c r="M68" s="13"/>
    </row>
    <row r="69" spans="1:13" s="16" customFormat="1" ht="21.75" customHeight="1">
      <c r="A69" s="10"/>
      <c r="B69" s="17" t="s">
        <v>15</v>
      </c>
      <c r="C69" s="18"/>
      <c r="D69" s="19"/>
      <c r="E69" s="20"/>
      <c r="F69" s="33"/>
      <c r="G69" s="19"/>
      <c r="H69" s="19"/>
      <c r="I69" s="15"/>
      <c r="J69" s="19"/>
      <c r="K69" s="19"/>
      <c r="L69" s="19"/>
      <c r="M69" s="19"/>
    </row>
    <row r="70" spans="1:13" s="16" customFormat="1" ht="21.75" customHeight="1">
      <c r="A70" s="10"/>
      <c r="B70" s="17" t="s">
        <v>16</v>
      </c>
      <c r="C70" s="18"/>
      <c r="D70" s="19"/>
      <c r="E70" s="20"/>
      <c r="F70" s="33"/>
      <c r="G70" s="19"/>
      <c r="H70" s="19"/>
      <c r="I70" s="15"/>
      <c r="J70" s="19"/>
      <c r="K70" s="19"/>
      <c r="L70" s="19"/>
      <c r="M70" s="19"/>
    </row>
    <row r="71" spans="1:13" s="16" customFormat="1" ht="21.75" customHeight="1">
      <c r="A71" s="10"/>
      <c r="B71" s="17" t="s">
        <v>17</v>
      </c>
      <c r="C71" s="18"/>
      <c r="D71" s="19"/>
      <c r="E71" s="20"/>
      <c r="F71" s="33"/>
      <c r="G71" s="19"/>
      <c r="H71" s="19"/>
      <c r="I71" s="15"/>
      <c r="J71" s="19"/>
      <c r="K71" s="19"/>
      <c r="L71" s="19"/>
      <c r="M71" s="19"/>
    </row>
    <row r="72" spans="1:13" s="16" customFormat="1" ht="21.75" customHeight="1">
      <c r="A72" s="10"/>
      <c r="B72" s="17"/>
      <c r="C72" s="21"/>
      <c r="D72" s="21"/>
      <c r="E72" s="22"/>
      <c r="F72" s="34"/>
      <c r="G72" s="21"/>
      <c r="H72" s="21"/>
      <c r="I72" s="23"/>
      <c r="J72" s="21"/>
      <c r="K72" s="21"/>
      <c r="L72" s="21"/>
      <c r="M72" s="21"/>
    </row>
    <row r="73" spans="1:13" s="16" customFormat="1" ht="21.75" customHeight="1">
      <c r="A73" s="10"/>
      <c r="B73" s="11" t="s">
        <v>18</v>
      </c>
      <c r="C73" s="12"/>
      <c r="D73" s="13"/>
      <c r="E73" s="14"/>
      <c r="F73" s="33"/>
      <c r="G73" s="13"/>
      <c r="H73" s="13"/>
      <c r="I73" s="15"/>
      <c r="J73" s="13"/>
      <c r="K73" s="13"/>
      <c r="L73" s="13"/>
      <c r="M73" s="13"/>
    </row>
    <row r="74" spans="1:13" s="16" customFormat="1" ht="21.75" customHeight="1">
      <c r="A74" s="10"/>
      <c r="B74" s="11"/>
      <c r="C74" s="21"/>
      <c r="D74" s="21"/>
      <c r="E74" s="22"/>
      <c r="F74" s="34"/>
      <c r="G74" s="21"/>
      <c r="H74" s="21"/>
      <c r="I74" s="23"/>
      <c r="J74" s="21"/>
      <c r="K74" s="21"/>
      <c r="L74" s="21"/>
      <c r="M74" s="21"/>
    </row>
    <row r="75" spans="1:13" s="16" customFormat="1" ht="21.75" customHeight="1">
      <c r="A75" s="10"/>
      <c r="B75" s="11" t="s">
        <v>19</v>
      </c>
      <c r="C75" s="12"/>
      <c r="D75" s="13"/>
      <c r="E75" s="14"/>
      <c r="F75" s="33"/>
      <c r="G75" s="13"/>
      <c r="H75" s="13"/>
      <c r="I75" s="15"/>
      <c r="J75" s="13"/>
      <c r="K75" s="13"/>
      <c r="L75" s="13"/>
      <c r="M75" s="13"/>
    </row>
    <row r="76" spans="1:13" s="16" customFormat="1" ht="21.75" customHeight="1">
      <c r="A76" s="10"/>
      <c r="B76" s="11"/>
      <c r="C76" s="12"/>
      <c r="D76" s="13"/>
      <c r="E76" s="14"/>
      <c r="F76" s="33"/>
      <c r="G76" s="13"/>
      <c r="H76" s="13"/>
      <c r="I76" s="15"/>
      <c r="J76" s="13"/>
      <c r="K76" s="13"/>
      <c r="L76" s="13"/>
      <c r="M76" s="13"/>
    </row>
    <row r="77" spans="1:13" s="16" customFormat="1" ht="21.75" customHeight="1">
      <c r="A77" s="10"/>
      <c r="B77" s="11" t="s">
        <v>20</v>
      </c>
      <c r="C77" s="12"/>
      <c r="D77" s="13"/>
      <c r="E77" s="14"/>
      <c r="F77" s="33"/>
      <c r="G77" s="13"/>
      <c r="H77" s="13"/>
      <c r="I77" s="15"/>
      <c r="J77" s="13"/>
      <c r="K77" s="13"/>
      <c r="L77" s="13"/>
      <c r="M77" s="13"/>
    </row>
    <row r="78" spans="1:13" s="16" customFormat="1" ht="21.75" customHeight="1">
      <c r="A78" s="10"/>
      <c r="B78" s="11"/>
      <c r="C78" s="21"/>
      <c r="D78" s="21"/>
      <c r="E78" s="22"/>
      <c r="F78" s="34"/>
      <c r="G78" s="21"/>
      <c r="H78" s="21"/>
      <c r="I78" s="23"/>
      <c r="J78" s="21"/>
      <c r="K78" s="21"/>
      <c r="L78" s="21"/>
      <c r="M78" s="21"/>
    </row>
    <row r="79" spans="1:13" s="16" customFormat="1" ht="21.75" customHeight="1">
      <c r="A79" s="10"/>
      <c r="B79" s="11" t="s">
        <v>21</v>
      </c>
      <c r="C79" s="21"/>
      <c r="D79" s="21"/>
      <c r="E79" s="22"/>
      <c r="F79" s="34"/>
      <c r="G79" s="21"/>
      <c r="H79" s="21"/>
      <c r="I79" s="23"/>
      <c r="J79" s="21"/>
      <c r="K79" s="21"/>
      <c r="L79" s="21"/>
      <c r="M79" s="21"/>
    </row>
    <row r="80" spans="1:13" s="16" customFormat="1" ht="21.75" customHeight="1">
      <c r="A80" s="10"/>
      <c r="B80" s="11" t="s">
        <v>22</v>
      </c>
      <c r="C80" s="24"/>
      <c r="D80" s="24"/>
      <c r="E80" s="25"/>
      <c r="F80" s="34"/>
      <c r="G80" s="24"/>
      <c r="H80" s="24"/>
      <c r="I80" s="23"/>
      <c r="J80" s="24"/>
      <c r="K80" s="24"/>
      <c r="L80" s="24"/>
      <c r="M80" s="24"/>
    </row>
    <row r="81" spans="1:13" s="16" customFormat="1" ht="21.75" customHeight="1">
      <c r="A81" s="10"/>
      <c r="B81" s="11" t="s">
        <v>23</v>
      </c>
      <c r="C81" s="24"/>
      <c r="D81" s="24"/>
      <c r="E81" s="25"/>
      <c r="F81" s="34"/>
      <c r="G81" s="24"/>
      <c r="H81" s="24"/>
      <c r="I81" s="23"/>
      <c r="J81" s="24"/>
      <c r="K81" s="24"/>
      <c r="L81" s="24"/>
      <c r="M81" s="24"/>
    </row>
    <row r="82" spans="1:13" s="16" customFormat="1" ht="21.75" customHeight="1">
      <c r="A82" s="10"/>
      <c r="B82" s="17"/>
      <c r="C82" s="24"/>
      <c r="D82" s="24"/>
      <c r="E82" s="25"/>
      <c r="F82" s="34"/>
      <c r="G82" s="24"/>
      <c r="H82" s="24"/>
      <c r="I82" s="23"/>
      <c r="J82" s="24"/>
      <c r="K82" s="24"/>
      <c r="L82" s="24"/>
      <c r="M82" s="24"/>
    </row>
    <row r="83" spans="1:13" s="16" customFormat="1" ht="21.75" customHeight="1">
      <c r="A83" s="10"/>
      <c r="B83" s="17" t="s">
        <v>24</v>
      </c>
      <c r="C83" s="21"/>
      <c r="D83" s="21"/>
      <c r="E83" s="22"/>
      <c r="F83" s="34"/>
      <c r="G83" s="21"/>
      <c r="H83" s="21"/>
      <c r="I83" s="23"/>
      <c r="J83" s="21"/>
      <c r="K83" s="21"/>
      <c r="L83" s="21"/>
      <c r="M83" s="21"/>
    </row>
    <row r="84" spans="1:13" s="16" customFormat="1" ht="21.75" customHeight="1">
      <c r="A84" s="10"/>
      <c r="B84" s="31" t="s">
        <v>36</v>
      </c>
      <c r="C84" s="12"/>
      <c r="D84" s="13"/>
      <c r="E84" s="14"/>
      <c r="F84" s="33"/>
      <c r="G84" s="13"/>
      <c r="H84" s="13"/>
      <c r="I84" s="15"/>
      <c r="J84" s="13"/>
      <c r="K84" s="13"/>
      <c r="L84" s="13"/>
      <c r="M84" s="13"/>
    </row>
    <row r="85" spans="1:13" s="16" customFormat="1" ht="21.75" customHeight="1" thickBot="1">
      <c r="A85" s="10"/>
      <c r="B85" s="31" t="s">
        <v>37</v>
      </c>
      <c r="C85" s="12"/>
      <c r="D85" s="13"/>
      <c r="E85" s="14"/>
      <c r="F85" s="33"/>
      <c r="G85" s="13"/>
      <c r="H85" s="13"/>
      <c r="I85" s="15"/>
      <c r="J85" s="13"/>
      <c r="K85" s="13"/>
      <c r="L85" s="13"/>
      <c r="M85" s="13"/>
    </row>
    <row r="86" spans="1:13" ht="32.25" customHeight="1" thickTop="1" thickBot="1">
      <c r="A86" s="26"/>
      <c r="B86" s="123" t="s">
        <v>63</v>
      </c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5"/>
    </row>
    <row r="87" spans="1:13" ht="19.5" customHeight="1" thickTop="1"/>
  </sheetData>
  <mergeCells count="70">
    <mergeCell ref="D1:M1"/>
    <mergeCell ref="L2:M2"/>
    <mergeCell ref="G3:J3"/>
    <mergeCell ref="L3:M3"/>
    <mergeCell ref="C4:C6"/>
    <mergeCell ref="D4:D6"/>
    <mergeCell ref="K4:K6"/>
    <mergeCell ref="B5:B6"/>
    <mergeCell ref="C7:C9"/>
    <mergeCell ref="D7:D9"/>
    <mergeCell ref="K7:K9"/>
    <mergeCell ref="B8:B11"/>
    <mergeCell ref="C10:C11"/>
    <mergeCell ref="D10:D11"/>
    <mergeCell ref="K10:K11"/>
    <mergeCell ref="C12:C13"/>
    <mergeCell ref="D12:D13"/>
    <mergeCell ref="K12:K13"/>
    <mergeCell ref="C14:C15"/>
    <mergeCell ref="D14:D15"/>
    <mergeCell ref="K14:K15"/>
    <mergeCell ref="C16:C17"/>
    <mergeCell ref="D16:D17"/>
    <mergeCell ref="K16:K17"/>
    <mergeCell ref="C18:C19"/>
    <mergeCell ref="D18:D19"/>
    <mergeCell ref="K18:K19"/>
    <mergeCell ref="C20:C23"/>
    <mergeCell ref="D20:D23"/>
    <mergeCell ref="K20:K23"/>
    <mergeCell ref="B21:B23"/>
    <mergeCell ref="C24:C28"/>
    <mergeCell ref="D24:D28"/>
    <mergeCell ref="K24:K28"/>
    <mergeCell ref="B25:B28"/>
    <mergeCell ref="C29:C31"/>
    <mergeCell ref="D29:D31"/>
    <mergeCell ref="K29:K31"/>
    <mergeCell ref="B30:B31"/>
    <mergeCell ref="C32:C34"/>
    <mergeCell ref="D32:D34"/>
    <mergeCell ref="K32:K34"/>
    <mergeCell ref="B33:B34"/>
    <mergeCell ref="B36:B37"/>
    <mergeCell ref="C38:C41"/>
    <mergeCell ref="D38:D41"/>
    <mergeCell ref="K38:K41"/>
    <mergeCell ref="B39:B41"/>
    <mergeCell ref="C51:C52"/>
    <mergeCell ref="D51:D52"/>
    <mergeCell ref="K51:K52"/>
    <mergeCell ref="C35:C37"/>
    <mergeCell ref="D35:D37"/>
    <mergeCell ref="K35:K37"/>
    <mergeCell ref="B63:M64"/>
    <mergeCell ref="B86:M86"/>
    <mergeCell ref="G45:J45"/>
    <mergeCell ref="L45:M45"/>
    <mergeCell ref="C53:C57"/>
    <mergeCell ref="D53:D57"/>
    <mergeCell ref="K53:K57"/>
    <mergeCell ref="B54:B57"/>
    <mergeCell ref="C58:C62"/>
    <mergeCell ref="D58:D62"/>
    <mergeCell ref="K58:K62"/>
    <mergeCell ref="B59:B62"/>
    <mergeCell ref="C46:C50"/>
    <mergeCell ref="D46:D50"/>
    <mergeCell ref="K46:K50"/>
    <mergeCell ref="B47:B50"/>
  </mergeCells>
  <phoneticPr fontId="3"/>
  <pageMargins left="0" right="0" top="0.59055118110236227" bottom="0.19685039370078741" header="0" footer="0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B7" sqref="B7"/>
    </sheetView>
  </sheetViews>
  <sheetFormatPr defaultColWidth="9" defaultRowHeight="13.5"/>
  <cols>
    <col min="1" max="1" width="3.625" style="2" bestFit="1" customWidth="1"/>
    <col min="2" max="2" width="28.625" style="2" customWidth="1"/>
    <col min="3" max="16" width="6.125" style="2" customWidth="1"/>
    <col min="17" max="16384" width="9" style="2"/>
  </cols>
  <sheetData>
    <row r="1" spans="1:16" ht="35.1" customHeight="1">
      <c r="A1" s="27" t="s">
        <v>25</v>
      </c>
      <c r="B1" s="28" t="s">
        <v>26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23.25" customHeight="1">
      <c r="A2" s="27">
        <v>1</v>
      </c>
      <c r="B2" s="36" t="s">
        <v>40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23.25" customHeight="1">
      <c r="A3" s="27">
        <v>2</v>
      </c>
      <c r="B3" s="36" t="s">
        <v>41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23.25" customHeight="1">
      <c r="A4" s="27">
        <v>3</v>
      </c>
      <c r="B4" s="36" t="s">
        <v>42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23.25" customHeight="1">
      <c r="A5" s="27">
        <v>4</v>
      </c>
      <c r="B5" s="36" t="s">
        <v>43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23.25" customHeight="1">
      <c r="A6" s="27">
        <v>5</v>
      </c>
      <c r="B6" s="36" t="s">
        <v>44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23.25" customHeight="1">
      <c r="A7" s="27">
        <v>6</v>
      </c>
      <c r="B7" s="36" t="s">
        <v>45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6" ht="23.25" customHeight="1">
      <c r="A8" s="27">
        <v>7</v>
      </c>
      <c r="B8" s="36" t="s">
        <v>46</v>
      </c>
      <c r="C8" s="29"/>
      <c r="D8" s="30"/>
      <c r="E8" s="30"/>
      <c r="F8" s="29"/>
      <c r="G8" s="30"/>
      <c r="H8" s="30"/>
      <c r="I8" s="30"/>
      <c r="J8" s="30"/>
      <c r="K8" s="29"/>
      <c r="L8" s="30"/>
      <c r="M8" s="29"/>
      <c r="N8" s="29"/>
      <c r="O8" s="30"/>
      <c r="P8" s="29"/>
    </row>
    <row r="9" spans="1:16" ht="23.25" customHeight="1">
      <c r="A9" s="27">
        <v>8</v>
      </c>
      <c r="B9" s="36" t="s">
        <v>47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</row>
    <row r="10" spans="1:16" ht="23.25" customHeight="1">
      <c r="A10" s="27">
        <v>9</v>
      </c>
      <c r="B10" s="36" t="s">
        <v>48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1:16" ht="23.25" customHeight="1">
      <c r="A11" s="27">
        <v>10</v>
      </c>
      <c r="B11" s="36" t="s">
        <v>49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1:16" ht="23.25" customHeight="1">
      <c r="A12" s="27">
        <v>11</v>
      </c>
      <c r="B12" s="36" t="s">
        <v>50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</sheetData>
  <phoneticPr fontId="3"/>
  <pageMargins left="0.75" right="0.75" top="1" bottom="1" header="0.51200000000000001" footer="0.51200000000000001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２部日程(4月22日修正)</vt:lpstr>
      <vt:lpstr>チーム名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shino fussball</dc:creator>
  <cp:lastModifiedBy>pc01</cp:lastModifiedBy>
  <cp:lastPrinted>2025-04-22T07:53:39Z</cp:lastPrinted>
  <dcterms:created xsi:type="dcterms:W3CDTF">2020-04-19T04:23:36Z</dcterms:created>
  <dcterms:modified xsi:type="dcterms:W3CDTF">2025-04-24T04:42:29Z</dcterms:modified>
</cp:coreProperties>
</file>